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80" windowWidth="19420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84" i="1" l="1"/>
  <c r="I184" i="1"/>
  <c r="H184" i="1"/>
  <c r="G184" i="1"/>
  <c r="J165" i="1"/>
  <c r="I165" i="1"/>
  <c r="H165" i="1"/>
  <c r="G165" i="1"/>
  <c r="J146" i="1"/>
  <c r="I146" i="1"/>
  <c r="H146" i="1"/>
  <c r="G146" i="1"/>
  <c r="J127" i="1"/>
  <c r="I127" i="1"/>
  <c r="H127" i="1"/>
  <c r="G127" i="1"/>
  <c r="J108" i="1"/>
  <c r="I108" i="1"/>
  <c r="H108" i="1"/>
  <c r="G108" i="1"/>
  <c r="J89" i="1"/>
  <c r="I89" i="1"/>
  <c r="H89" i="1"/>
  <c r="G89" i="1"/>
  <c r="J70" i="1"/>
  <c r="I70" i="1"/>
  <c r="H70" i="1"/>
  <c r="G70" i="1"/>
  <c r="J61" i="1"/>
  <c r="I61" i="1"/>
  <c r="H61" i="1"/>
  <c r="G61" i="1"/>
  <c r="J51" i="1"/>
  <c r="I51" i="1"/>
  <c r="H51" i="1"/>
  <c r="G51" i="1"/>
  <c r="J42" i="1"/>
  <c r="I42" i="1"/>
  <c r="H42" i="1"/>
  <c r="G42" i="1"/>
  <c r="J32" i="1"/>
  <c r="I32" i="1"/>
  <c r="H32" i="1"/>
  <c r="G32" i="1"/>
  <c r="J23" i="1"/>
  <c r="I23" i="1"/>
  <c r="H23" i="1"/>
  <c r="G23" i="1"/>
  <c r="G62" i="1" l="1"/>
  <c r="H62" i="1"/>
  <c r="I62" i="1"/>
  <c r="F80" i="1"/>
  <c r="F81" i="1" s="1"/>
  <c r="G80" i="1"/>
  <c r="G81" i="1" s="1"/>
  <c r="H80" i="1"/>
  <c r="H81" i="1" s="1"/>
  <c r="I80" i="1"/>
  <c r="I81" i="1" s="1"/>
  <c r="J80" i="1"/>
  <c r="J81" i="1" s="1"/>
  <c r="L80" i="1"/>
  <c r="L81" i="1" s="1"/>
  <c r="F99" i="1"/>
  <c r="G99" i="1"/>
  <c r="H99" i="1"/>
  <c r="I99" i="1"/>
  <c r="J99" i="1"/>
  <c r="J100" i="1" s="1"/>
  <c r="L99" i="1"/>
  <c r="F118" i="1"/>
  <c r="F119" i="1" s="1"/>
  <c r="G118" i="1"/>
  <c r="G119" i="1" s="1"/>
  <c r="H118" i="1"/>
  <c r="I118" i="1"/>
  <c r="J118" i="1"/>
  <c r="L118" i="1"/>
  <c r="L138" i="1"/>
  <c r="F137" i="1"/>
  <c r="G137" i="1"/>
  <c r="H137" i="1"/>
  <c r="I137" i="1"/>
  <c r="I138" i="1" s="1"/>
  <c r="J137" i="1"/>
  <c r="J138" i="1" s="1"/>
  <c r="L137" i="1"/>
  <c r="G138" i="1"/>
  <c r="L157" i="1"/>
  <c r="F156" i="1"/>
  <c r="G156" i="1"/>
  <c r="H156" i="1"/>
  <c r="H157" i="1" s="1"/>
  <c r="I156" i="1"/>
  <c r="J156" i="1"/>
  <c r="L156" i="1"/>
  <c r="F175" i="1"/>
  <c r="G175" i="1"/>
  <c r="G176" i="1" s="1"/>
  <c r="H175" i="1"/>
  <c r="H176" i="1" s="1"/>
  <c r="I175" i="1"/>
  <c r="I176" i="1" s="1"/>
  <c r="J175" i="1"/>
  <c r="L175" i="1"/>
  <c r="L176" i="1" s="1"/>
  <c r="J176" i="1" l="1"/>
  <c r="F176" i="1"/>
  <c r="J157" i="1"/>
  <c r="I157" i="1"/>
  <c r="F157" i="1"/>
  <c r="G157" i="1"/>
  <c r="H138" i="1"/>
  <c r="F138" i="1"/>
  <c r="L119" i="1"/>
  <c r="J119" i="1"/>
  <c r="I119" i="1"/>
  <c r="H119" i="1"/>
  <c r="G100" i="1"/>
  <c r="L100" i="1"/>
  <c r="F100" i="1"/>
  <c r="I100" i="1"/>
  <c r="H100" i="1"/>
  <c r="J62" i="1"/>
  <c r="L62" i="1"/>
  <c r="F62" i="1"/>
  <c r="B195" i="1"/>
  <c r="A195" i="1"/>
  <c r="L194" i="1"/>
  <c r="L195" i="1" s="1"/>
  <c r="J194" i="1"/>
  <c r="I194" i="1"/>
  <c r="I195" i="1" s="1"/>
  <c r="H194" i="1"/>
  <c r="H195" i="1" s="1"/>
  <c r="G194" i="1"/>
  <c r="F194" i="1"/>
  <c r="F195" i="1" s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G195" i="1" l="1"/>
  <c r="J195" i="1"/>
  <c r="I196" i="1"/>
  <c r="H196" i="1" l="1"/>
  <c r="G196" i="1"/>
  <c r="F196" i="1"/>
  <c r="L196" i="1"/>
  <c r="J196" i="1"/>
</calcChain>
</file>

<file path=xl/sharedStrings.xml><?xml version="1.0" encoding="utf-8"?>
<sst xmlns="http://schemas.openxmlformats.org/spreadsheetml/2006/main" count="279" uniqueCount="115">
  <si>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</si>
  <si>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</si>
  <si>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</si>
  <si>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</si>
  <si>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</si>
  <si>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</si>
  <si>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</si>
  <si>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</si>
  <si>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</si>
  <si>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</si>
  <si>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</si>
  <si>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</si>
  <si>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</si>
  <si>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</si>
  <si>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</si>
  <si>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</si>
  <si>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</si>
  <si>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</si>
  <si>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</si>
  <si>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</si>
  <si>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</si>
  <si>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</si>
  <si>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</si>
  <si>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</si>
  <si>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</si>
  <si>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</si>
  <si>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</si>
  <si>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</si>
  <si>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</si>
  <si>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</si>
  <si>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</si>
  <si>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</si>
  <si>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</si>
  <si>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</si>
  <si>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</si>
  <si>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</si>
  <si>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</si>
  <si>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</si>
  <si>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"СОШ №43 г. Улан-Удэ"</t>
  </si>
  <si>
    <t>директор</t>
  </si>
  <si>
    <t>Гречка отварная</t>
  </si>
  <si>
    <t>Чай с молоком</t>
  </si>
  <si>
    <t>Хлеб пшеничный в/с</t>
  </si>
  <si>
    <t>Кукуруза консервированая порциями</t>
  </si>
  <si>
    <t>Макаронные изделия отварные</t>
  </si>
  <si>
    <t>Чай с сахаром</t>
  </si>
  <si>
    <t>Какао-напиток</t>
  </si>
  <si>
    <t>Цикорий с молоком</t>
  </si>
  <si>
    <t>Яблоко</t>
  </si>
  <si>
    <t>Хлеб ржаной</t>
  </si>
  <si>
    <t>Горошек зеленый консервированый</t>
  </si>
  <si>
    <t>Перловка отварная</t>
  </si>
  <si>
    <t>Батон</t>
  </si>
  <si>
    <t>Картофельное пюре</t>
  </si>
  <si>
    <t>Чай Каркадэ</t>
  </si>
  <si>
    <t>Кисель фруктово-ягодный</t>
  </si>
  <si>
    <t>Помидоры свежие порциями</t>
  </si>
  <si>
    <t>Кычаков Н.Г.</t>
  </si>
  <si>
    <t xml:space="preserve">Сок т/п 0,2 </t>
  </si>
  <si>
    <t>Каша Геркулес молочная с маслом 180/5</t>
  </si>
  <si>
    <t>Банан</t>
  </si>
  <si>
    <t>Хлеб пшеничный</t>
  </si>
  <si>
    <t>Рассольник Домашний со сметаной, с фаршем 10/200/10</t>
  </si>
  <si>
    <t>Гуляш из говядины 40/50</t>
  </si>
  <si>
    <t>Печенье в ассортименте</t>
  </si>
  <si>
    <t>Котлета рыбная 60/30</t>
  </si>
  <si>
    <t>Каша молочная Дружба с маслом 200/10</t>
  </si>
  <si>
    <t>Чай с сахаром и лимоном 230/15/5</t>
  </si>
  <si>
    <t>Бутерброд с маслом (батон)  50/10</t>
  </si>
  <si>
    <t>Огурцы консервированные</t>
  </si>
  <si>
    <t>Щи из свежей капусты с фаршем, со сметаной 10/200/10</t>
  </si>
  <si>
    <t>Ежики мясные с соусом 60/30</t>
  </si>
  <si>
    <t>Фрикадельки из говядины с соусом 60/40</t>
  </si>
  <si>
    <t>сладкое</t>
  </si>
  <si>
    <t>Рассольник Ленинградский с перл крупой, с фаршем, со сметаной 10/200/10</t>
  </si>
  <si>
    <t>Хлеб пшеничный йодированный</t>
  </si>
  <si>
    <t>Суп картофельный с макаронными изделиями, с фаршем 10/200</t>
  </si>
  <si>
    <t>Поджарка из говядина 40/50</t>
  </si>
  <si>
    <t>Рис отварной</t>
  </si>
  <si>
    <t>Запеканка творожная с рисом со сгущ. молоком 150/30</t>
  </si>
  <si>
    <t>Рогалик сахарный</t>
  </si>
  <si>
    <t>Борщ с картофелем, сметаной (свекольник) 200/10</t>
  </si>
  <si>
    <t>Котлета Любительская из горбуши 60/30</t>
  </si>
  <si>
    <t xml:space="preserve">Картофельное пюре </t>
  </si>
  <si>
    <t>Напиток из свежих ягод</t>
  </si>
  <si>
    <t xml:space="preserve">1 блюдо </t>
  </si>
  <si>
    <t>Каша Рябушка молочная с маслом 200/5</t>
  </si>
  <si>
    <t>Бутерброд с маслом (батон) 50/10</t>
  </si>
  <si>
    <t>Суп крестьянский с перловой крупой, с фаршем, со сметаной 10/200/10</t>
  </si>
  <si>
    <t>Запеканка из печени с рисом с маслом 80/10</t>
  </si>
  <si>
    <t>Кисель фруктово-ягодный (концентрат)</t>
  </si>
  <si>
    <t>Каша манная молочная с маслом 180/5</t>
  </si>
  <si>
    <t>Батончик Чио Рио</t>
  </si>
  <si>
    <t>Сок фруктовый в т/п</t>
  </si>
  <si>
    <t>Суп картофельный с овсяными хлопьями и фаршем 10/200</t>
  </si>
  <si>
    <t>Тефтели мясные с хлебом, с соусом 60/40</t>
  </si>
  <si>
    <t>Чай с сахаром, с лимоном 180/15/5</t>
  </si>
  <si>
    <t>Огурцы свежие</t>
  </si>
  <si>
    <t>Котлеты Особые с соусом 60/30</t>
  </si>
  <si>
    <t>Мясо тушеное с морковью и луком 40/50</t>
  </si>
  <si>
    <t>Напиток из шиповника с лимоном</t>
  </si>
  <si>
    <t>Каша кукурузная молочная с маслом 200/5</t>
  </si>
  <si>
    <t>Яйцо вареное</t>
  </si>
  <si>
    <t>Батончик слоеный с начинкой (БХП)</t>
  </si>
  <si>
    <t>Борщ с капустой и картофелем, фаршем, сметаной 10/200/10</t>
  </si>
  <si>
    <t>Тефтели рыбные (горбуша) с соусом 60/30</t>
  </si>
  <si>
    <t xml:space="preserve">Мандарин </t>
  </si>
  <si>
    <t>Суп гороховый с фаршем 20/220</t>
  </si>
  <si>
    <t>Сеченик (биточик мясной) с соусом 60/30</t>
  </si>
  <si>
    <t>Суп молочный с вермишелью</t>
  </si>
  <si>
    <t>Булочка Бантик Маковый соб.производства</t>
  </si>
  <si>
    <t>Компот из кураги</t>
  </si>
  <si>
    <t>Бутерброд с маслом ,с сыром(хлеб пшеничный в/с) 30/10/10</t>
  </si>
  <si>
    <t>Суп картофельный с пшеном и горбушей консервированой 20/200</t>
  </si>
  <si>
    <t>Биточки Особые с соусом 60/30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</si>
</sst>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.5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9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left" vertical="center"/>
    </xf>
    <xf numFmtId="0" fontId="11" fillId="0" borderId="2" xfId="1" applyFont="1" applyBorder="1" applyAlignment="1">
      <alignment horizontal="left" vertical="center"/>
    </xf>
    <xf numFmtId="0" fontId="11" fillId="0" borderId="2" xfId="1" applyFont="1" applyBorder="1" applyAlignment="1">
      <alignment horizontal="left" vertical="center"/>
    </xf>
    <xf numFmtId="0" fontId="11" fillId="0" borderId="2" xfId="1" applyFont="1" applyBorder="1" applyAlignment="1">
      <alignment horizontal="left" vertical="center"/>
    </xf>
    <xf numFmtId="0" fontId="11" fillId="0" borderId="2" xfId="1" applyFont="1" applyBorder="1" applyAlignment="1">
      <alignment horizontal="left" vertical="center"/>
    </xf>
    <xf numFmtId="0" fontId="11" fillId="0" borderId="2" xfId="1" applyFont="1" applyBorder="1"/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3" fillId="4" borderId="2" xfId="0" applyFont="1" applyFill="1" applyBorder="1" applyAlignment="1">
      <alignment horizontal="left" vertical="center"/>
    </xf>
    <xf numFmtId="0" fontId="13" fillId="4" borderId="2" xfId="0" applyFont="1" applyFill="1" applyBorder="1"/>
    <xf numFmtId="0" fontId="14" fillId="4" borderId="2" xfId="0" applyFont="1" applyFill="1" applyBorder="1"/>
    <xf numFmtId="0" fontId="13" fillId="4" borderId="2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right" vertical="center"/>
    </xf>
    <xf numFmtId="0" fontId="13" fillId="0" borderId="2" xfId="0" applyFont="1" applyBorder="1" applyAlignment="1">
      <alignment horizontal="center"/>
    </xf>
    <xf numFmtId="0" fontId="13" fillId="4" borderId="2" xfId="0" applyFont="1" applyFill="1" applyBorder="1" applyAlignment="1">
      <alignment wrapText="1"/>
    </xf>
    <xf numFmtId="0" fontId="13" fillId="0" borderId="2" xfId="0" applyFont="1" applyBorder="1"/>
    <xf numFmtId="0" fontId="14" fillId="0" borderId="2" xfId="0" applyFont="1" applyBorder="1" applyAlignment="1">
      <alignment horizontal="center"/>
    </xf>
    <xf numFmtId="0" fontId="14" fillId="0" borderId="2" xfId="0" applyFont="1" applyBorder="1"/>
    <xf numFmtId="0" fontId="13" fillId="0" borderId="4" xfId="0" applyFont="1" applyBorder="1"/>
    <xf numFmtId="0" fontId="13" fillId="0" borderId="4" xfId="0" applyFont="1" applyBorder="1" applyAlignment="1">
      <alignment horizontal="center"/>
    </xf>
    <xf numFmtId="0" fontId="13" fillId="0" borderId="2" xfId="0" applyFont="1" applyBorder="1" applyAlignment="1">
      <alignment wrapText="1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5" fillId="0" borderId="2" xfId="0" applyFont="1" applyBorder="1"/>
    <xf numFmtId="0" fontId="13" fillId="0" borderId="2" xfId="0" applyFont="1" applyBorder="1" applyAlignment="1">
      <alignment horizontal="right" vertical="center"/>
    </xf>
    <xf numFmtId="0" fontId="13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horizontal="right"/>
    </xf>
    <xf numFmtId="0" fontId="0" fillId="0" borderId="0" xfId="0" applyAlignment="1">
      <alignment horizontal="right"/>
    </xf>
    <xf numFmtId="0" fontId="15" fillId="0" borderId="2" xfId="0" applyFont="1" applyBorder="1" applyAlignment="1">
      <alignment horizontal="center"/>
    </xf>
    <xf numFmtId="0" fontId="13" fillId="0" borderId="6" xfId="0" applyFont="1" applyFill="1" applyBorder="1"/>
    <xf numFmtId="0" fontId="0" fillId="0" borderId="0" xfId="0" applyFont="1"/>
    <xf numFmtId="0" fontId="13" fillId="0" borderId="6" xfId="0" applyFont="1" applyFill="1" applyBorder="1" applyAlignment="1">
      <alignment horizontal="center"/>
    </xf>
    <xf numFmtId="0" fontId="12" fillId="0" borderId="0" xfId="0" applyFont="1"/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workbookViewId="0">
      <pane xSplit="4" ySplit="5" topLeftCell="E178" activePane="bottomRight" state="frozen"/>
      <selection pane="topRight" activeCell="E1" sqref="E1"/>
      <selection pane="bottomLeft" activeCell="A6" sqref="A6"/>
      <selection pane="bottomRight" activeCell="F192" sqref="F192"/>
    </sheetView>
  </sheetViews>
  <sheetFormatPr defaultColWidth="8.726562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8.7265625" style="2"/>
  </cols>
  <sheetData>
    <row r="1" spans="1:12" ht="14.5" x14ac:dyDescent="0.35">
      <c r="A1" s="1" t="s">
        <v>7</v>
      </c>
      <c r="C1" s="91" t="s">
        <v>38</v>
      </c>
      <c r="D1" s="92"/>
      <c r="E1" s="92"/>
      <c r="F1" s="12" t="s">
        <v>16</v>
      </c>
      <c r="G1" s="2" t="s">
        <v>17</v>
      </c>
      <c r="H1" s="93" t="s">
        <v>39</v>
      </c>
      <c r="I1" s="93"/>
      <c r="J1" s="93"/>
      <c r="K1" s="93"/>
    </row>
    <row r="2" spans="1:12" ht="18" x14ac:dyDescent="0.25">
      <c r="A2" s="35" t="s">
        <v>6</v>
      </c>
      <c r="C2" s="2"/>
      <c r="G2" s="2" t="s">
        <v>18</v>
      </c>
      <c r="H2" s="93" t="s">
        <v>57</v>
      </c>
      <c r="I2" s="93"/>
      <c r="J2" s="93"/>
      <c r="K2" s="9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5">
        <v>4</v>
      </c>
      <c r="I3" s="45">
        <v>12</v>
      </c>
      <c r="J3" s="46">
        <v>2023</v>
      </c>
      <c r="K3" s="47"/>
    </row>
    <row r="4" spans="1:12" x14ac:dyDescent="0.25">
      <c r="C4" s="2"/>
      <c r="D4" s="4"/>
      <c r="H4" s="44" t="s">
        <v>35</v>
      </c>
      <c r="I4" s="44" t="s">
        <v>36</v>
      </c>
      <c r="J4" s="44" t="s">
        <v>37</v>
      </c>
    </row>
    <row r="5" spans="1:12" ht="32" thickBot="1" x14ac:dyDescent="0.3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60" t="s">
        <v>66</v>
      </c>
      <c r="F6" s="63">
        <v>210</v>
      </c>
      <c r="G6" s="65">
        <v>5.8440000000000003</v>
      </c>
      <c r="H6" s="65">
        <v>7.0209999999999999</v>
      </c>
      <c r="I6" s="65">
        <v>32.454000000000001</v>
      </c>
      <c r="J6" s="65">
        <v>216.4</v>
      </c>
      <c r="K6" s="65">
        <v>1675</v>
      </c>
      <c r="L6" s="63">
        <v>25</v>
      </c>
    </row>
    <row r="7" spans="1:12" ht="14.5" x14ac:dyDescent="0.35">
      <c r="A7" s="23"/>
      <c r="B7" s="15"/>
      <c r="C7" s="11"/>
      <c r="D7" s="6" t="s">
        <v>22</v>
      </c>
      <c r="E7" s="60" t="s">
        <v>67</v>
      </c>
      <c r="F7" s="63">
        <v>250</v>
      </c>
      <c r="G7" s="65">
        <v>0.28999999999999998</v>
      </c>
      <c r="H7" s="65">
        <v>8.6999999999999994E-2</v>
      </c>
      <c r="I7" s="65">
        <v>17.239999999999998</v>
      </c>
      <c r="J7" s="65">
        <v>70.73</v>
      </c>
      <c r="K7" s="66">
        <v>231</v>
      </c>
      <c r="L7" s="63">
        <v>8</v>
      </c>
    </row>
    <row r="8" spans="1:12" ht="14.5" x14ac:dyDescent="0.35">
      <c r="A8" s="23"/>
      <c r="B8" s="15"/>
      <c r="C8" s="11"/>
      <c r="D8" s="7" t="s">
        <v>30</v>
      </c>
      <c r="E8" s="61" t="s">
        <v>68</v>
      </c>
      <c r="F8" s="63">
        <v>60</v>
      </c>
      <c r="G8" s="63">
        <v>3.85</v>
      </c>
      <c r="H8" s="63">
        <v>8.65</v>
      </c>
      <c r="I8" s="63">
        <v>24.88</v>
      </c>
      <c r="J8" s="63">
        <v>192.3</v>
      </c>
      <c r="K8" s="63"/>
      <c r="L8" s="63">
        <v>20</v>
      </c>
    </row>
    <row r="9" spans="1:12" ht="14.5" x14ac:dyDescent="0.35">
      <c r="A9" s="23"/>
      <c r="B9" s="15"/>
      <c r="C9" s="11"/>
      <c r="D9" s="7" t="s">
        <v>29</v>
      </c>
      <c r="E9" s="61" t="s">
        <v>58</v>
      </c>
      <c r="F9" s="63">
        <v>200</v>
      </c>
      <c r="G9" s="61">
        <v>1</v>
      </c>
      <c r="H9" s="61">
        <v>0.2</v>
      </c>
      <c r="I9" s="61">
        <v>20.2</v>
      </c>
      <c r="J9" s="61">
        <v>92</v>
      </c>
      <c r="K9" s="61"/>
      <c r="L9" s="63">
        <v>32</v>
      </c>
    </row>
    <row r="10" spans="1:12" ht="14.5" x14ac:dyDescent="0.35">
      <c r="A10" s="23"/>
      <c r="B10" s="15"/>
      <c r="C10" s="11"/>
      <c r="D10" s="7"/>
      <c r="E10" s="62"/>
      <c r="F10" s="64"/>
      <c r="G10" s="62"/>
      <c r="H10" s="62"/>
      <c r="I10" s="62"/>
      <c r="J10" s="62"/>
      <c r="K10" s="62"/>
      <c r="L10" s="64"/>
    </row>
    <row r="11" spans="1:12" ht="14.5" x14ac:dyDescent="0.3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64"/>
    </row>
    <row r="12" spans="1:12" ht="14.5" x14ac:dyDescent="0.35">
      <c r="A12" s="23"/>
      <c r="B12" s="15"/>
      <c r="C12" s="11"/>
      <c r="D12" s="6"/>
      <c r="E12" s="19"/>
      <c r="F12" s="40"/>
      <c r="G12" s="40"/>
      <c r="H12" s="40"/>
      <c r="I12" s="40"/>
      <c r="J12" s="40"/>
      <c r="K12" s="41"/>
      <c r="L12" s="64"/>
    </row>
    <row r="13" spans="1:12" ht="14.5" x14ac:dyDescent="0.35">
      <c r="A13" s="24"/>
      <c r="B13" s="17"/>
      <c r="C13" s="8"/>
      <c r="D13" s="18" t="s">
        <v>32</v>
      </c>
      <c r="E13" s="9"/>
      <c r="F13" s="19">
        <v>720</v>
      </c>
      <c r="G13" s="19">
        <v>10.984</v>
      </c>
      <c r="H13" s="19">
        <v>15.958</v>
      </c>
      <c r="I13" s="19">
        <v>94.77</v>
      </c>
      <c r="J13" s="19">
        <v>571.42999999999995</v>
      </c>
      <c r="K13" s="25"/>
      <c r="L13" s="2">
        <v>85</v>
      </c>
    </row>
    <row r="14" spans="1:12" ht="14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61" t="s">
        <v>69</v>
      </c>
      <c r="F14" s="63">
        <v>60</v>
      </c>
      <c r="G14" s="61">
        <v>0.56999999999999995</v>
      </c>
      <c r="H14" s="61">
        <v>0.05</v>
      </c>
      <c r="I14" s="61">
        <v>2.16</v>
      </c>
      <c r="J14" s="61">
        <v>11.25</v>
      </c>
      <c r="K14" s="61">
        <v>98</v>
      </c>
      <c r="L14" s="63">
        <v>20</v>
      </c>
    </row>
    <row r="15" spans="1:12" ht="14.5" x14ac:dyDescent="0.35">
      <c r="A15" s="23"/>
      <c r="B15" s="15"/>
      <c r="C15" s="11"/>
      <c r="D15" s="7" t="s">
        <v>26</v>
      </c>
      <c r="E15" s="68" t="s">
        <v>70</v>
      </c>
      <c r="F15" s="63">
        <v>220</v>
      </c>
      <c r="G15" s="63">
        <v>2</v>
      </c>
      <c r="H15" s="63">
        <v>6.57</v>
      </c>
      <c r="I15" s="63">
        <v>8.64</v>
      </c>
      <c r="J15" s="63">
        <v>101.99</v>
      </c>
      <c r="K15" s="63">
        <v>1531</v>
      </c>
      <c r="L15" s="63">
        <v>20</v>
      </c>
    </row>
    <row r="16" spans="1:12" ht="14.5" x14ac:dyDescent="0.35">
      <c r="A16" s="23"/>
      <c r="B16" s="15"/>
      <c r="C16" s="11"/>
      <c r="D16" s="7" t="s">
        <v>27</v>
      </c>
      <c r="E16" s="61" t="s">
        <v>71</v>
      </c>
      <c r="F16" s="63">
        <v>90</v>
      </c>
      <c r="G16" s="61">
        <v>14.88</v>
      </c>
      <c r="H16" s="61">
        <v>14.54</v>
      </c>
      <c r="I16" s="61">
        <v>13.44</v>
      </c>
      <c r="J16" s="61">
        <v>244.1</v>
      </c>
      <c r="K16" s="61">
        <v>845</v>
      </c>
      <c r="L16" s="63">
        <v>38</v>
      </c>
    </row>
    <row r="17" spans="1:12" ht="14.5" x14ac:dyDescent="0.35">
      <c r="A17" s="23"/>
      <c r="B17" s="15"/>
      <c r="C17" s="11"/>
      <c r="D17" s="7" t="s">
        <v>28</v>
      </c>
      <c r="E17" s="61" t="s">
        <v>44</v>
      </c>
      <c r="F17" s="63">
        <v>150</v>
      </c>
      <c r="G17" s="61">
        <v>5.3</v>
      </c>
      <c r="H17" s="61">
        <v>4</v>
      </c>
      <c r="I17" s="61">
        <v>32.729999999999997</v>
      </c>
      <c r="J17" s="61">
        <v>187.54</v>
      </c>
      <c r="K17" s="61">
        <v>597</v>
      </c>
      <c r="L17" s="63">
        <v>15</v>
      </c>
    </row>
    <row r="18" spans="1:12" ht="14.5" x14ac:dyDescent="0.35">
      <c r="A18" s="23"/>
      <c r="B18" s="15"/>
      <c r="C18" s="11"/>
      <c r="D18" s="7" t="s">
        <v>29</v>
      </c>
      <c r="E18" s="60" t="s">
        <v>54</v>
      </c>
      <c r="F18" s="63">
        <v>180</v>
      </c>
      <c r="G18" s="65">
        <v>0.18</v>
      </c>
      <c r="H18" s="65">
        <v>0</v>
      </c>
      <c r="I18" s="65">
        <v>12.3</v>
      </c>
      <c r="J18" s="65">
        <v>50.25</v>
      </c>
      <c r="K18" s="66">
        <v>974</v>
      </c>
      <c r="L18" s="63">
        <v>8</v>
      </c>
    </row>
    <row r="19" spans="1:12" ht="14.5" x14ac:dyDescent="0.35">
      <c r="A19" s="23"/>
      <c r="B19" s="15"/>
      <c r="C19" s="11"/>
      <c r="D19" s="7" t="s">
        <v>30</v>
      </c>
      <c r="E19" s="61" t="s">
        <v>42</v>
      </c>
      <c r="F19" s="63">
        <v>40</v>
      </c>
      <c r="G19" s="61">
        <v>3.04</v>
      </c>
      <c r="H19" s="61">
        <v>0.32</v>
      </c>
      <c r="I19" s="61">
        <v>19.68</v>
      </c>
      <c r="J19" s="61">
        <v>93.6</v>
      </c>
      <c r="K19" s="61"/>
      <c r="L19" s="63">
        <v>4</v>
      </c>
    </row>
    <row r="20" spans="1:12" ht="14.5" x14ac:dyDescent="0.35">
      <c r="A20" s="23"/>
      <c r="B20" s="15"/>
      <c r="C20" s="11"/>
      <c r="D20" s="7"/>
      <c r="E20" s="51"/>
      <c r="F20" s="48"/>
      <c r="G20" s="49"/>
      <c r="H20" s="49"/>
      <c r="I20" s="49"/>
      <c r="J20" s="49"/>
      <c r="K20" s="41"/>
      <c r="L20" s="48"/>
    </row>
    <row r="21" spans="1:12" ht="14.5" x14ac:dyDescent="0.3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5" x14ac:dyDescent="0.3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5" x14ac:dyDescent="0.35">
      <c r="A23" s="24"/>
      <c r="B23" s="17"/>
      <c r="C23" s="8"/>
      <c r="D23" s="18" t="s">
        <v>32</v>
      </c>
      <c r="E23" s="9"/>
      <c r="F23" s="19">
        <v>740</v>
      </c>
      <c r="G23" s="64">
        <f>SUM(G17:G22)</f>
        <v>8.52</v>
      </c>
      <c r="H23" s="64">
        <f>SUM(H17:H22)</f>
        <v>4.32</v>
      </c>
      <c r="I23" s="64">
        <f>SUM(I17:I22)</f>
        <v>64.710000000000008</v>
      </c>
      <c r="J23" s="64">
        <f>SUM(J17:J22)</f>
        <v>331.39</v>
      </c>
      <c r="K23" s="25"/>
      <c r="L23" s="19">
        <v>105</v>
      </c>
    </row>
    <row r="24" spans="1:12" ht="15" thickBot="1" x14ac:dyDescent="0.3">
      <c r="A24" s="29">
        <f>A6</f>
        <v>1</v>
      </c>
      <c r="B24" s="30">
        <f>B6</f>
        <v>1</v>
      </c>
      <c r="C24" s="88" t="s">
        <v>4</v>
      </c>
      <c r="D24" s="89"/>
      <c r="E24" s="31"/>
      <c r="F24" s="32">
        <v>1460</v>
      </c>
      <c r="G24" s="32">
        <v>19.504000000000001</v>
      </c>
      <c r="H24" s="32">
        <v>20.277999999999999</v>
      </c>
      <c r="I24" s="32">
        <v>159.47999999999999</v>
      </c>
      <c r="J24" s="32">
        <v>902.82</v>
      </c>
      <c r="K24" s="32"/>
      <c r="L24" s="32">
        <v>190</v>
      </c>
    </row>
    <row r="25" spans="1:12" ht="14.5" x14ac:dyDescent="0.35">
      <c r="A25" s="14">
        <v>1</v>
      </c>
      <c r="B25" s="15">
        <v>2</v>
      </c>
      <c r="C25" s="22"/>
      <c r="D25" s="5" t="s">
        <v>21</v>
      </c>
      <c r="E25" s="69" t="s">
        <v>72</v>
      </c>
      <c r="F25" s="67">
        <v>100</v>
      </c>
      <c r="G25" s="69">
        <v>9.0269999999999992</v>
      </c>
      <c r="H25" s="69">
        <v>12.21</v>
      </c>
      <c r="I25" s="69">
        <v>10.029999999999999</v>
      </c>
      <c r="J25" s="69">
        <v>186.1</v>
      </c>
      <c r="K25" s="69">
        <v>948</v>
      </c>
      <c r="L25" s="67">
        <v>40</v>
      </c>
    </row>
    <row r="26" spans="1:12" ht="14.5" x14ac:dyDescent="0.35">
      <c r="A26" s="14"/>
      <c r="B26" s="15"/>
      <c r="C26" s="11"/>
      <c r="D26" s="6" t="s">
        <v>28</v>
      </c>
      <c r="E26" s="69" t="s">
        <v>40</v>
      </c>
      <c r="F26" s="67">
        <v>150</v>
      </c>
      <c r="G26" s="67">
        <v>8.98</v>
      </c>
      <c r="H26" s="67">
        <v>8.24</v>
      </c>
      <c r="I26" s="67">
        <v>39</v>
      </c>
      <c r="J26" s="67">
        <v>266.14999999999998</v>
      </c>
      <c r="K26" s="67">
        <v>268</v>
      </c>
      <c r="L26" s="67">
        <v>16</v>
      </c>
    </row>
    <row r="27" spans="1:12" ht="14.5" x14ac:dyDescent="0.35">
      <c r="A27" s="14"/>
      <c r="B27" s="15"/>
      <c r="C27" s="11"/>
      <c r="D27" s="7" t="s">
        <v>22</v>
      </c>
      <c r="E27" s="69" t="s">
        <v>41</v>
      </c>
      <c r="F27" s="67">
        <v>190</v>
      </c>
      <c r="G27" s="69">
        <v>1.47</v>
      </c>
      <c r="H27" s="69">
        <v>1.4</v>
      </c>
      <c r="I27" s="69">
        <v>2.06</v>
      </c>
      <c r="J27" s="69">
        <v>25.65</v>
      </c>
      <c r="K27">
        <v>231</v>
      </c>
      <c r="L27" s="67">
        <v>5</v>
      </c>
    </row>
    <row r="28" spans="1:12" ht="14.5" x14ac:dyDescent="0.35">
      <c r="A28" s="14"/>
      <c r="B28" s="15"/>
      <c r="C28" s="11"/>
      <c r="D28" s="7" t="s">
        <v>73</v>
      </c>
      <c r="E28" s="69" t="s">
        <v>64</v>
      </c>
      <c r="F28" s="67">
        <v>60</v>
      </c>
      <c r="G28" s="69">
        <v>2.76</v>
      </c>
      <c r="H28" s="69">
        <v>12.6</v>
      </c>
      <c r="I28" s="69">
        <v>24.84</v>
      </c>
      <c r="J28" s="69">
        <v>223.26</v>
      </c>
      <c r="K28" s="69"/>
      <c r="L28" s="67">
        <v>20</v>
      </c>
    </row>
    <row r="29" spans="1:12" ht="14.5" x14ac:dyDescent="0.35">
      <c r="A29" s="14"/>
      <c r="B29" s="15"/>
      <c r="C29" s="11"/>
      <c r="D29" s="7" t="s">
        <v>30</v>
      </c>
      <c r="E29" s="69" t="s">
        <v>42</v>
      </c>
      <c r="F29" s="67">
        <v>40</v>
      </c>
      <c r="G29" s="69">
        <v>2.56</v>
      </c>
      <c r="H29" s="69">
        <v>0.48</v>
      </c>
      <c r="I29" s="69">
        <v>19.760000000000002</v>
      </c>
      <c r="J29" s="69">
        <v>93.6</v>
      </c>
      <c r="K29" s="69"/>
      <c r="L29" s="67">
        <v>4</v>
      </c>
    </row>
    <row r="30" spans="1:12" ht="14.5" x14ac:dyDescent="0.3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70"/>
    </row>
    <row r="31" spans="1:12" ht="14.5" x14ac:dyDescent="0.3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5" x14ac:dyDescent="0.35">
      <c r="A32" s="16"/>
      <c r="B32" s="17"/>
      <c r="C32" s="8"/>
      <c r="D32" s="18" t="s">
        <v>32</v>
      </c>
      <c r="E32" s="9"/>
      <c r="F32" s="19">
        <v>540</v>
      </c>
      <c r="G32" s="71">
        <f>SUM(G27:G31)</f>
        <v>6.7899999999999991</v>
      </c>
      <c r="H32" s="71">
        <f>SUM(H27:H31)</f>
        <v>14.48</v>
      </c>
      <c r="I32" s="71">
        <f>SUM(I27:I31)</f>
        <v>46.66</v>
      </c>
      <c r="J32" s="71">
        <f>SUM(J27:J31)</f>
        <v>342.51</v>
      </c>
      <c r="K32" s="25"/>
      <c r="L32" s="19">
        <v>85</v>
      </c>
    </row>
    <row r="33" spans="1:12" ht="14.5" x14ac:dyDescent="0.35">
      <c r="A33" s="13">
        <f>A25</f>
        <v>1</v>
      </c>
      <c r="B33" s="13">
        <f>B25</f>
        <v>2</v>
      </c>
      <c r="C33" s="10"/>
      <c r="D33" s="7" t="s">
        <v>25</v>
      </c>
      <c r="E33" s="72" t="s">
        <v>43</v>
      </c>
      <c r="F33" s="73">
        <v>60</v>
      </c>
      <c r="G33" s="73">
        <v>1.92</v>
      </c>
      <c r="H33" s="73">
        <v>0.48</v>
      </c>
      <c r="I33" s="73">
        <v>17.16</v>
      </c>
      <c r="J33" s="73">
        <v>82</v>
      </c>
      <c r="K33" s="73"/>
      <c r="L33" s="73">
        <v>15</v>
      </c>
    </row>
    <row r="34" spans="1:12" ht="28.5" x14ac:dyDescent="0.35">
      <c r="A34" s="14"/>
      <c r="B34" s="15"/>
      <c r="C34" s="11"/>
      <c r="D34" s="7" t="s">
        <v>26</v>
      </c>
      <c r="E34" s="74" t="s">
        <v>74</v>
      </c>
      <c r="F34" s="67">
        <v>220</v>
      </c>
      <c r="G34" s="67">
        <v>7.1</v>
      </c>
      <c r="H34" s="67">
        <v>8.64</v>
      </c>
      <c r="I34" s="67">
        <v>13.51</v>
      </c>
      <c r="J34" s="67">
        <v>160.41</v>
      </c>
      <c r="K34" s="67">
        <v>1736</v>
      </c>
      <c r="L34" s="67">
        <v>23</v>
      </c>
    </row>
    <row r="35" spans="1:12" ht="14.5" x14ac:dyDescent="0.35">
      <c r="A35" s="14"/>
      <c r="B35" s="15"/>
      <c r="C35" s="11"/>
      <c r="D35" s="7" t="s">
        <v>27</v>
      </c>
      <c r="E35" s="69" t="s">
        <v>63</v>
      </c>
      <c r="F35" s="67">
        <v>90</v>
      </c>
      <c r="G35" s="67">
        <v>15.35</v>
      </c>
      <c r="H35" s="67">
        <v>16.89</v>
      </c>
      <c r="I35" s="67">
        <v>3.22</v>
      </c>
      <c r="J35" s="67">
        <v>226.18</v>
      </c>
      <c r="K35" s="67">
        <v>948</v>
      </c>
      <c r="L35" s="67">
        <v>45</v>
      </c>
    </row>
    <row r="36" spans="1:12" ht="14.5" x14ac:dyDescent="0.35">
      <c r="A36" s="14"/>
      <c r="B36" s="15"/>
      <c r="C36" s="11"/>
      <c r="D36" s="7" t="s">
        <v>28</v>
      </c>
      <c r="E36" s="69" t="s">
        <v>51</v>
      </c>
      <c r="F36" s="67">
        <v>150</v>
      </c>
      <c r="G36" s="67">
        <v>4.32</v>
      </c>
      <c r="H36" s="67">
        <v>4.07</v>
      </c>
      <c r="I36" s="67">
        <v>29.55</v>
      </c>
      <c r="J36" s="67">
        <v>172.23</v>
      </c>
      <c r="K36" s="67">
        <v>597</v>
      </c>
      <c r="L36" s="67">
        <v>13</v>
      </c>
    </row>
    <row r="37" spans="1:12" ht="14.5" x14ac:dyDescent="0.35">
      <c r="A37" s="14"/>
      <c r="B37" s="15"/>
      <c r="C37" s="11"/>
      <c r="D37" s="7" t="s">
        <v>22</v>
      </c>
      <c r="E37" s="61" t="s">
        <v>45</v>
      </c>
      <c r="F37" s="63">
        <v>180</v>
      </c>
      <c r="G37" s="61">
        <v>0.17100000000000001</v>
      </c>
      <c r="H37" s="61">
        <v>4.2299999999999997E-2</v>
      </c>
      <c r="I37" s="61">
        <v>12.29</v>
      </c>
      <c r="J37" s="61">
        <v>50.25</v>
      </c>
      <c r="K37" s="61">
        <v>112</v>
      </c>
      <c r="L37" s="63">
        <v>4</v>
      </c>
    </row>
    <row r="38" spans="1:12" ht="14.5" x14ac:dyDescent="0.35">
      <c r="A38" s="14"/>
      <c r="B38" s="15"/>
      <c r="C38" s="11"/>
      <c r="D38" s="7" t="s">
        <v>30</v>
      </c>
      <c r="E38" s="69" t="s">
        <v>75</v>
      </c>
      <c r="F38" s="67">
        <v>50</v>
      </c>
      <c r="G38" s="69">
        <v>4.04</v>
      </c>
      <c r="H38" s="69">
        <v>0.69</v>
      </c>
      <c r="I38" s="69">
        <v>30.57</v>
      </c>
      <c r="J38" s="69">
        <v>125</v>
      </c>
      <c r="K38" s="69"/>
      <c r="L38" s="67">
        <v>5</v>
      </c>
    </row>
    <row r="39" spans="1:12" ht="14.5" x14ac:dyDescent="0.35">
      <c r="A39" s="14"/>
      <c r="B39" s="15"/>
      <c r="C39" s="11"/>
      <c r="D39" s="7"/>
      <c r="E39" s="39"/>
      <c r="F39" s="40"/>
      <c r="G39" s="40"/>
      <c r="H39" s="40"/>
      <c r="I39" s="40"/>
      <c r="J39" s="40"/>
      <c r="K39" s="41"/>
      <c r="L39" s="40"/>
    </row>
    <row r="40" spans="1:12" ht="14.5" x14ac:dyDescent="0.3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5" x14ac:dyDescent="0.3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5" x14ac:dyDescent="0.35">
      <c r="A42" s="16"/>
      <c r="B42" s="17"/>
      <c r="C42" s="8"/>
      <c r="D42" s="18" t="s">
        <v>32</v>
      </c>
      <c r="E42" s="9"/>
      <c r="F42" s="19">
        <v>750</v>
      </c>
      <c r="G42" s="71">
        <f>SUM(G36:G41)</f>
        <v>8.5310000000000006</v>
      </c>
      <c r="H42" s="71">
        <f>SUM(H36:H41)</f>
        <v>4.8023000000000007</v>
      </c>
      <c r="I42" s="71">
        <f>SUM(I36:I41)</f>
        <v>72.41</v>
      </c>
      <c r="J42" s="71">
        <f>SUM(J36:J41)</f>
        <v>347.48</v>
      </c>
      <c r="K42" s="25"/>
      <c r="L42" s="19">
        <v>105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88" t="s">
        <v>4</v>
      </c>
      <c r="D43" s="89"/>
      <c r="E43" s="31"/>
      <c r="F43" s="32">
        <v>1290</v>
      </c>
      <c r="G43" s="32">
        <v>15.321</v>
      </c>
      <c r="H43" s="32">
        <v>19.282299999999999</v>
      </c>
      <c r="I43" s="32">
        <v>119.07</v>
      </c>
      <c r="J43" s="32">
        <v>689.99</v>
      </c>
      <c r="K43" s="32"/>
      <c r="L43" s="32">
        <v>190</v>
      </c>
    </row>
    <row r="44" spans="1:12" ht="15" thickBot="1" x14ac:dyDescent="0.4">
      <c r="A44" s="20">
        <v>1</v>
      </c>
      <c r="B44" s="21">
        <v>3</v>
      </c>
      <c r="C44" s="22" t="s">
        <v>20</v>
      </c>
      <c r="D44" s="5" t="s">
        <v>21</v>
      </c>
      <c r="E44" s="69" t="s">
        <v>59</v>
      </c>
      <c r="F44" s="67">
        <v>185</v>
      </c>
      <c r="G44" s="67">
        <v>6.99</v>
      </c>
      <c r="H44" s="67">
        <v>8.84</v>
      </c>
      <c r="I44" s="67">
        <v>41.29</v>
      </c>
      <c r="J44" s="67">
        <v>272.52</v>
      </c>
      <c r="K44" s="67">
        <v>862</v>
      </c>
      <c r="L44" s="67">
        <v>22</v>
      </c>
    </row>
    <row r="45" spans="1:12" ht="14.5" x14ac:dyDescent="0.35">
      <c r="A45" s="23"/>
      <c r="B45" s="15"/>
      <c r="C45" s="11"/>
      <c r="D45" s="5" t="s">
        <v>22</v>
      </c>
      <c r="E45" s="69" t="s">
        <v>46</v>
      </c>
      <c r="F45" s="67">
        <v>150</v>
      </c>
      <c r="G45" s="69">
        <v>2.14</v>
      </c>
      <c r="H45" s="69">
        <v>2.19</v>
      </c>
      <c r="I45" s="69">
        <v>15.12</v>
      </c>
      <c r="J45" s="69">
        <v>88.61</v>
      </c>
      <c r="K45" s="69">
        <v>311</v>
      </c>
      <c r="L45" s="67">
        <v>10</v>
      </c>
    </row>
    <row r="46" spans="1:12" ht="14.5" x14ac:dyDescent="0.35">
      <c r="A46" s="23"/>
      <c r="B46" s="15"/>
      <c r="C46" s="11"/>
      <c r="D46" s="7" t="s">
        <v>23</v>
      </c>
      <c r="E46" s="69" t="s">
        <v>60</v>
      </c>
      <c r="F46" s="67">
        <v>180</v>
      </c>
      <c r="G46" s="69">
        <v>3.3</v>
      </c>
      <c r="H46" s="69">
        <v>1.1000000000000001</v>
      </c>
      <c r="I46" s="69">
        <v>46.2</v>
      </c>
      <c r="J46" s="69">
        <v>211.2</v>
      </c>
      <c r="K46" s="69"/>
      <c r="L46" s="67">
        <v>48.5</v>
      </c>
    </row>
    <row r="47" spans="1:12" ht="14.5" x14ac:dyDescent="0.35">
      <c r="A47" s="23"/>
      <c r="B47" s="15"/>
      <c r="C47" s="11"/>
      <c r="D47" s="7" t="s">
        <v>30</v>
      </c>
      <c r="E47" s="69" t="s">
        <v>42</v>
      </c>
      <c r="F47" s="67">
        <v>50</v>
      </c>
      <c r="G47" s="69">
        <v>3.8</v>
      </c>
      <c r="H47" s="69">
        <v>0.4</v>
      </c>
      <c r="I47" s="69">
        <v>24.6</v>
      </c>
      <c r="J47" s="69">
        <v>117.5</v>
      </c>
      <c r="K47" s="69"/>
      <c r="L47" s="67">
        <v>4.5</v>
      </c>
    </row>
    <row r="48" spans="1:12" ht="14.5" x14ac:dyDescent="0.35">
      <c r="A48" s="23"/>
      <c r="B48" s="15"/>
      <c r="C48" s="11"/>
      <c r="D48" s="7"/>
      <c r="E48" s="39"/>
      <c r="F48" s="40"/>
      <c r="G48" s="40"/>
      <c r="H48" s="40"/>
      <c r="I48" s="40"/>
      <c r="J48" s="40"/>
      <c r="K48" s="41"/>
      <c r="L48" s="40"/>
    </row>
    <row r="49" spans="1:12" ht="14.5" x14ac:dyDescent="0.3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4.5" x14ac:dyDescent="0.3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5" x14ac:dyDescent="0.35">
      <c r="A51" s="24"/>
      <c r="B51" s="17"/>
      <c r="C51" s="8"/>
      <c r="D51" s="18" t="s">
        <v>32</v>
      </c>
      <c r="E51" s="9"/>
      <c r="F51" s="19">
        <v>565</v>
      </c>
      <c r="G51" s="70">
        <f>SUM(G47:G50)</f>
        <v>3.8</v>
      </c>
      <c r="H51" s="70">
        <f>SUM(H47:H50)</f>
        <v>0.4</v>
      </c>
      <c r="I51" s="70">
        <f>SUM(I47:I50)</f>
        <v>24.6</v>
      </c>
      <c r="J51" s="70">
        <f>SUM(J47:J50)</f>
        <v>117.5</v>
      </c>
      <c r="K51" s="25"/>
      <c r="L51" s="19">
        <v>85</v>
      </c>
    </row>
    <row r="52" spans="1:12" ht="28.5" x14ac:dyDescent="0.35">
      <c r="A52" s="26">
        <f>A44</f>
        <v>1</v>
      </c>
      <c r="B52" s="13">
        <f>B44</f>
        <v>3</v>
      </c>
      <c r="C52" s="10" t="s">
        <v>24</v>
      </c>
      <c r="D52" s="7" t="s">
        <v>26</v>
      </c>
      <c r="E52" s="74" t="s">
        <v>76</v>
      </c>
      <c r="F52" s="67">
        <v>210</v>
      </c>
      <c r="G52" s="67">
        <v>3.9</v>
      </c>
      <c r="H52" s="67">
        <v>3.49</v>
      </c>
      <c r="I52" s="67">
        <v>12.25</v>
      </c>
      <c r="J52" s="67">
        <v>97.52</v>
      </c>
      <c r="K52" s="67">
        <v>30</v>
      </c>
      <c r="L52" s="67">
        <v>20</v>
      </c>
    </row>
    <row r="53" spans="1:12" ht="14.5" x14ac:dyDescent="0.35">
      <c r="A53" s="23"/>
      <c r="B53" s="15"/>
      <c r="C53" s="11"/>
      <c r="D53" s="7" t="s">
        <v>27</v>
      </c>
      <c r="E53" s="7" t="s">
        <v>77</v>
      </c>
      <c r="F53" s="67">
        <v>90</v>
      </c>
      <c r="G53" s="69">
        <v>11.32</v>
      </c>
      <c r="H53" s="69">
        <v>15</v>
      </c>
      <c r="I53" s="69">
        <v>7.9</v>
      </c>
      <c r="J53" s="69">
        <v>196.95</v>
      </c>
      <c r="K53" s="69">
        <v>53</v>
      </c>
      <c r="L53" s="67">
        <v>61</v>
      </c>
    </row>
    <row r="54" spans="1:12" ht="14.5" x14ac:dyDescent="0.35">
      <c r="A54" s="23"/>
      <c r="B54" s="15"/>
      <c r="C54" s="11"/>
      <c r="D54" s="7" t="s">
        <v>28</v>
      </c>
      <c r="E54" s="69" t="s">
        <v>78</v>
      </c>
      <c r="F54" s="67">
        <v>150</v>
      </c>
      <c r="G54" s="67">
        <v>3.61</v>
      </c>
      <c r="H54" s="67">
        <v>4.78</v>
      </c>
      <c r="I54" s="67">
        <v>36.450000000000003</v>
      </c>
      <c r="J54" s="67">
        <v>203.23</v>
      </c>
      <c r="K54" s="67">
        <v>290</v>
      </c>
      <c r="L54" s="67">
        <v>15</v>
      </c>
    </row>
    <row r="55" spans="1:12" ht="14.5" x14ac:dyDescent="0.35">
      <c r="A55" s="23"/>
      <c r="B55" s="15"/>
      <c r="C55" s="11"/>
      <c r="D55" s="7" t="s">
        <v>22</v>
      </c>
      <c r="E55" s="69" t="s">
        <v>45</v>
      </c>
      <c r="F55" s="67">
        <v>200</v>
      </c>
      <c r="G55" s="69">
        <v>0.19</v>
      </c>
      <c r="H55" s="69">
        <v>4.7E-2</v>
      </c>
      <c r="I55" s="69">
        <v>13.659000000000001</v>
      </c>
      <c r="J55" s="69">
        <v>55.83</v>
      </c>
      <c r="K55" s="69">
        <v>112</v>
      </c>
      <c r="L55" s="67">
        <v>5</v>
      </c>
    </row>
    <row r="56" spans="1:12" ht="14.5" x14ac:dyDescent="0.35">
      <c r="A56" s="23"/>
      <c r="B56" s="15"/>
      <c r="C56" s="11"/>
      <c r="D56" s="7" t="s">
        <v>30</v>
      </c>
      <c r="E56" s="69" t="s">
        <v>75</v>
      </c>
      <c r="F56" s="67">
        <v>50</v>
      </c>
      <c r="G56" s="69">
        <v>4.04</v>
      </c>
      <c r="H56" s="69">
        <v>0.69</v>
      </c>
      <c r="I56" s="69">
        <v>30.57</v>
      </c>
      <c r="J56" s="69">
        <v>125</v>
      </c>
      <c r="K56" s="69"/>
      <c r="L56" s="67">
        <v>4</v>
      </c>
    </row>
    <row r="57" spans="1:12" ht="14.5" x14ac:dyDescent="0.35">
      <c r="A57" s="23"/>
      <c r="B57" s="15"/>
      <c r="C57" s="11"/>
      <c r="D57" s="7"/>
      <c r="E57" s="39"/>
      <c r="F57" s="40"/>
      <c r="G57" s="40"/>
      <c r="H57" s="40"/>
      <c r="I57" s="40"/>
      <c r="J57" s="40"/>
      <c r="K57" s="41"/>
      <c r="L57" s="40"/>
    </row>
    <row r="58" spans="1:12" ht="14.5" x14ac:dyDescent="0.35">
      <c r="A58" s="23"/>
      <c r="B58" s="15"/>
      <c r="C58" s="11"/>
      <c r="D58" s="7"/>
      <c r="E58" s="39"/>
      <c r="F58" s="40"/>
      <c r="G58" s="40"/>
      <c r="H58" s="40"/>
      <c r="I58" s="40"/>
      <c r="J58" s="40"/>
      <c r="K58" s="41"/>
      <c r="L58" s="40"/>
    </row>
    <row r="59" spans="1:12" ht="14.5" x14ac:dyDescent="0.3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4.5" x14ac:dyDescent="0.3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5" x14ac:dyDescent="0.35">
      <c r="A61" s="24"/>
      <c r="B61" s="17"/>
      <c r="C61" s="8"/>
      <c r="D61" s="18" t="s">
        <v>32</v>
      </c>
      <c r="E61" s="9"/>
      <c r="F61" s="19">
        <v>700</v>
      </c>
      <c r="G61" s="70">
        <f>SUM(G56:G60)</f>
        <v>4.04</v>
      </c>
      <c r="H61" s="70">
        <f>SUM(H56:H60)</f>
        <v>0.69</v>
      </c>
      <c r="I61" s="70">
        <f>SUM(I56:I60)</f>
        <v>30.57</v>
      </c>
      <c r="J61" s="70">
        <f>SUM(J56:J60)</f>
        <v>125</v>
      </c>
      <c r="K61" s="25"/>
      <c r="L61" s="19">
        <v>105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88" t="s">
        <v>4</v>
      </c>
      <c r="D62" s="89"/>
      <c r="E62" s="31"/>
      <c r="F62" s="32">
        <f>F51+F61</f>
        <v>1265</v>
      </c>
      <c r="G62" s="32">
        <f t="shared" ref="G62" si="0">G51+G61</f>
        <v>7.84</v>
      </c>
      <c r="H62" s="32">
        <f t="shared" ref="H62" si="1">H51+H61</f>
        <v>1.0899999999999999</v>
      </c>
      <c r="I62" s="32">
        <f t="shared" ref="I62" si="2">I51+I61</f>
        <v>55.17</v>
      </c>
      <c r="J62" s="32">
        <f t="shared" ref="J62:L62" si="3">J51+J61</f>
        <v>242.5</v>
      </c>
      <c r="K62" s="32"/>
      <c r="L62" s="32">
        <f t="shared" si="3"/>
        <v>190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75" t="s">
        <v>79</v>
      </c>
      <c r="F63" s="67">
        <v>180</v>
      </c>
      <c r="G63" s="77">
        <v>14.7</v>
      </c>
      <c r="H63" s="77">
        <v>9.8699999999999992</v>
      </c>
      <c r="I63" s="77">
        <v>55.04</v>
      </c>
      <c r="J63" s="77">
        <v>369.69</v>
      </c>
      <c r="K63" s="77">
        <v>2987</v>
      </c>
      <c r="L63" s="67">
        <v>60</v>
      </c>
    </row>
    <row r="64" spans="1:12" ht="14.5" x14ac:dyDescent="0.35">
      <c r="A64" s="23"/>
      <c r="B64" s="15"/>
      <c r="C64" s="11"/>
      <c r="D64" s="6" t="s">
        <v>73</v>
      </c>
      <c r="E64" s="69" t="s">
        <v>80</v>
      </c>
      <c r="F64" s="67">
        <v>50</v>
      </c>
      <c r="G64" s="69">
        <v>5.5880000000000001</v>
      </c>
      <c r="H64" s="69">
        <v>17.420000000000002</v>
      </c>
      <c r="I64" s="69">
        <v>42.021999999999998</v>
      </c>
      <c r="J64" s="69">
        <v>347.23</v>
      </c>
      <c r="K64" s="69"/>
      <c r="L64" s="67">
        <v>17</v>
      </c>
    </row>
    <row r="65" spans="1:12" ht="14.5" x14ac:dyDescent="0.35">
      <c r="A65" s="23"/>
      <c r="B65" s="15"/>
      <c r="C65" s="11"/>
      <c r="D65" s="7" t="s">
        <v>22</v>
      </c>
      <c r="E65" s="69" t="s">
        <v>41</v>
      </c>
      <c r="F65" s="67">
        <v>250</v>
      </c>
      <c r="G65" s="69">
        <v>1.94</v>
      </c>
      <c r="H65" s="69">
        <v>1.82</v>
      </c>
      <c r="I65" s="69">
        <v>2.71</v>
      </c>
      <c r="J65" s="69">
        <v>34.979999999999997</v>
      </c>
      <c r="K65" s="78">
        <v>111</v>
      </c>
      <c r="L65" s="67">
        <v>6</v>
      </c>
    </row>
    <row r="66" spans="1:12" ht="14.5" x14ac:dyDescent="0.35">
      <c r="A66" s="23"/>
      <c r="B66" s="15"/>
      <c r="C66" s="11"/>
      <c r="D66" s="7" t="s">
        <v>30</v>
      </c>
      <c r="E66" s="76" t="s">
        <v>61</v>
      </c>
      <c r="F66" s="67">
        <v>30</v>
      </c>
      <c r="G66" s="77">
        <v>2.2799999999999998</v>
      </c>
      <c r="H66" s="77">
        <v>0.24</v>
      </c>
      <c r="I66" s="77">
        <v>14.76</v>
      </c>
      <c r="J66" s="77">
        <v>70.5</v>
      </c>
      <c r="K66" s="77"/>
      <c r="L66" s="67">
        <v>2</v>
      </c>
    </row>
    <row r="67" spans="1:12" ht="14.5" x14ac:dyDescent="0.35">
      <c r="A67" s="23"/>
      <c r="B67" s="15"/>
      <c r="C67" s="11"/>
      <c r="D67" s="7"/>
      <c r="E67" s="50"/>
      <c r="F67" s="48"/>
      <c r="G67" s="48"/>
      <c r="H67" s="48"/>
      <c r="I67" s="48"/>
      <c r="J67" s="48"/>
      <c r="K67" s="41"/>
      <c r="L67" s="40"/>
    </row>
    <row r="68" spans="1:12" ht="14.5" x14ac:dyDescent="0.3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4.5" x14ac:dyDescent="0.3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5" x14ac:dyDescent="0.35">
      <c r="A70" s="24"/>
      <c r="B70" s="17"/>
      <c r="C70" s="8"/>
      <c r="D70" s="18" t="s">
        <v>32</v>
      </c>
      <c r="E70" s="9"/>
      <c r="F70" s="19">
        <v>510</v>
      </c>
      <c r="G70" s="71">
        <f>SUM(G66:G69)</f>
        <v>2.2799999999999998</v>
      </c>
      <c r="H70" s="71">
        <f>SUM(H66:H69)</f>
        <v>0.24</v>
      </c>
      <c r="I70" s="71">
        <f>SUM(I66:I69)</f>
        <v>14.76</v>
      </c>
      <c r="J70" s="71">
        <f>SUM(J66:J69)</f>
        <v>70.5</v>
      </c>
      <c r="K70" s="25"/>
      <c r="L70" s="19">
        <v>85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69" t="s">
        <v>69</v>
      </c>
      <c r="F71" s="67">
        <v>60</v>
      </c>
      <c r="G71" s="69">
        <v>0.56999999999999995</v>
      </c>
      <c r="H71" s="69">
        <v>0.05</v>
      </c>
      <c r="I71" s="69">
        <v>2.16</v>
      </c>
      <c r="J71" s="69">
        <v>11.25</v>
      </c>
      <c r="K71" s="61">
        <v>98</v>
      </c>
      <c r="L71" s="67">
        <v>20</v>
      </c>
    </row>
    <row r="72" spans="1:12" ht="14.5" x14ac:dyDescent="0.35">
      <c r="A72" s="23"/>
      <c r="B72" s="15"/>
      <c r="C72" s="11"/>
      <c r="D72" s="7" t="s">
        <v>85</v>
      </c>
      <c r="E72" s="75" t="s">
        <v>81</v>
      </c>
      <c r="F72" s="67">
        <v>210</v>
      </c>
      <c r="G72" s="77">
        <v>3.55</v>
      </c>
      <c r="H72" s="77">
        <v>5.83</v>
      </c>
      <c r="I72" s="77">
        <v>22.27</v>
      </c>
      <c r="J72" s="77">
        <v>185.96</v>
      </c>
      <c r="K72" s="77">
        <v>2134</v>
      </c>
      <c r="L72" s="67">
        <v>20</v>
      </c>
    </row>
    <row r="73" spans="1:12" ht="14.5" x14ac:dyDescent="0.35">
      <c r="A73" s="23"/>
      <c r="B73" s="15"/>
      <c r="C73" s="11"/>
      <c r="D73" s="7" t="s">
        <v>27</v>
      </c>
      <c r="E73" s="69" t="s">
        <v>82</v>
      </c>
      <c r="F73" s="67">
        <v>90</v>
      </c>
      <c r="G73" s="69">
        <v>11.96</v>
      </c>
      <c r="H73" s="69">
        <v>9.6999999999999993</v>
      </c>
      <c r="I73" s="69">
        <v>6.15</v>
      </c>
      <c r="J73" s="69">
        <v>179.95</v>
      </c>
      <c r="K73" s="69">
        <v>133</v>
      </c>
      <c r="L73" s="67">
        <v>26</v>
      </c>
    </row>
    <row r="74" spans="1:12" ht="14.5" x14ac:dyDescent="0.35">
      <c r="A74" s="23"/>
      <c r="B74" s="15"/>
      <c r="C74" s="11"/>
      <c r="D74" s="7" t="s">
        <v>28</v>
      </c>
      <c r="E74" s="69" t="s">
        <v>83</v>
      </c>
      <c r="F74" s="67">
        <v>150</v>
      </c>
      <c r="G74" s="69">
        <v>3.07</v>
      </c>
      <c r="H74" s="69">
        <v>4.43</v>
      </c>
      <c r="I74" s="69">
        <v>20.04</v>
      </c>
      <c r="J74" s="69">
        <v>132.36000000000001</v>
      </c>
      <c r="K74" s="69">
        <v>93</v>
      </c>
      <c r="L74" s="67">
        <v>20</v>
      </c>
    </row>
    <row r="75" spans="1:12" ht="14.5" x14ac:dyDescent="0.35">
      <c r="A75" s="23"/>
      <c r="B75" s="15"/>
      <c r="C75" s="11"/>
      <c r="D75" s="7" t="s">
        <v>29</v>
      </c>
      <c r="E75" s="76" t="s">
        <v>84</v>
      </c>
      <c r="F75" s="67">
        <v>180</v>
      </c>
      <c r="G75" s="77">
        <v>0.25600000000000001</v>
      </c>
      <c r="H75" s="77">
        <v>1.1419999999999999</v>
      </c>
      <c r="I75" s="77">
        <v>14.24</v>
      </c>
      <c r="J75" s="77">
        <v>68.28</v>
      </c>
      <c r="K75" s="79">
        <v>267</v>
      </c>
      <c r="L75" s="67">
        <v>15</v>
      </c>
    </row>
    <row r="76" spans="1:12" ht="14.5" x14ac:dyDescent="0.35">
      <c r="A76" s="23"/>
      <c r="B76" s="15"/>
      <c r="C76" s="11"/>
      <c r="D76" s="7" t="s">
        <v>30</v>
      </c>
      <c r="E76" s="69" t="s">
        <v>42</v>
      </c>
      <c r="F76" s="67">
        <v>40</v>
      </c>
      <c r="G76" s="69">
        <v>2.56</v>
      </c>
      <c r="H76" s="69">
        <v>0.48</v>
      </c>
      <c r="I76" s="69">
        <v>19.760000000000002</v>
      </c>
      <c r="J76" s="69">
        <v>93.6</v>
      </c>
      <c r="K76" s="69"/>
      <c r="L76" s="67">
        <v>4</v>
      </c>
    </row>
    <row r="77" spans="1:12" ht="14.5" x14ac:dyDescent="0.35">
      <c r="A77" s="23"/>
      <c r="B77" s="15"/>
      <c r="C77" s="11"/>
      <c r="D77" s="7"/>
      <c r="E77" s="51"/>
      <c r="F77" s="40"/>
      <c r="G77" s="40"/>
      <c r="H77" s="40"/>
      <c r="I77" s="40"/>
      <c r="J77" s="40"/>
      <c r="K77" s="41"/>
      <c r="L77" s="40"/>
    </row>
    <row r="78" spans="1:12" ht="14.5" x14ac:dyDescent="0.3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5" x14ac:dyDescent="0.3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730</v>
      </c>
      <c r="G80" s="19">
        <f t="shared" ref="G80" si="4">SUM(G71:G79)</f>
        <v>21.966000000000001</v>
      </c>
      <c r="H80" s="19">
        <f t="shared" ref="H80" si="5">SUM(H71:H79)</f>
        <v>21.631999999999998</v>
      </c>
      <c r="I80" s="19">
        <f t="shared" ref="I80" si="6">SUM(I71:I79)</f>
        <v>84.62</v>
      </c>
      <c r="J80" s="19">
        <f t="shared" ref="J80:L80" si="7">SUM(J71:J79)</f>
        <v>671.4</v>
      </c>
      <c r="K80" s="25"/>
      <c r="L80" s="19">
        <f t="shared" si="7"/>
        <v>105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88" t="s">
        <v>4</v>
      </c>
      <c r="D81" s="89"/>
      <c r="E81" s="31"/>
      <c r="F81" s="32">
        <f>F70+F80</f>
        <v>1240</v>
      </c>
      <c r="G81" s="32">
        <f t="shared" ref="G81" si="8">G70+G80</f>
        <v>24.246000000000002</v>
      </c>
      <c r="H81" s="32">
        <f t="shared" ref="H81" si="9">H70+H80</f>
        <v>21.871999999999996</v>
      </c>
      <c r="I81" s="32">
        <f t="shared" ref="I81" si="10">I70+I80</f>
        <v>99.38000000000001</v>
      </c>
      <c r="J81" s="32">
        <f t="shared" ref="J81:L81" si="11">J70+J80</f>
        <v>741.9</v>
      </c>
      <c r="K81" s="32"/>
      <c r="L81" s="32">
        <f t="shared" si="11"/>
        <v>190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22</v>
      </c>
      <c r="E82" s="69" t="s">
        <v>86</v>
      </c>
      <c r="F82" s="80">
        <v>205</v>
      </c>
      <c r="G82" s="69">
        <v>7.4</v>
      </c>
      <c r="H82" s="69">
        <v>8.11</v>
      </c>
      <c r="I82" s="69">
        <v>31.02</v>
      </c>
      <c r="J82" s="69">
        <v>230</v>
      </c>
      <c r="K82" s="69">
        <v>2432</v>
      </c>
      <c r="L82" s="67">
        <v>25</v>
      </c>
    </row>
    <row r="83" spans="1:12" ht="14.5" x14ac:dyDescent="0.35">
      <c r="A83" s="23"/>
      <c r="B83" s="15"/>
      <c r="C83" s="11"/>
      <c r="D83" s="6" t="s">
        <v>30</v>
      </c>
      <c r="E83" s="69" t="s">
        <v>87</v>
      </c>
      <c r="F83" s="80">
        <v>60</v>
      </c>
      <c r="G83" s="67">
        <v>3.85</v>
      </c>
      <c r="H83" s="67">
        <v>8.65</v>
      </c>
      <c r="I83" s="67">
        <v>28.02</v>
      </c>
      <c r="J83" s="67">
        <v>261</v>
      </c>
      <c r="K83" s="67"/>
      <c r="L83" s="67">
        <v>20</v>
      </c>
    </row>
    <row r="84" spans="1:12" ht="14.5" x14ac:dyDescent="0.35">
      <c r="A84" s="23"/>
      <c r="B84" s="15"/>
      <c r="C84" s="11"/>
      <c r="D84" s="7" t="s">
        <v>22</v>
      </c>
      <c r="E84" s="76" t="s">
        <v>47</v>
      </c>
      <c r="F84" s="77">
        <v>200</v>
      </c>
      <c r="G84" s="77">
        <v>2.83</v>
      </c>
      <c r="H84" s="77">
        <v>2.81</v>
      </c>
      <c r="I84" s="77">
        <v>19.670000000000002</v>
      </c>
      <c r="J84" s="77">
        <v>115.42</v>
      </c>
      <c r="K84" s="77">
        <v>366</v>
      </c>
      <c r="L84" s="67">
        <v>10</v>
      </c>
    </row>
    <row r="85" spans="1:12" ht="14.5" x14ac:dyDescent="0.35">
      <c r="A85" s="23"/>
      <c r="B85" s="15"/>
      <c r="C85" s="11"/>
      <c r="D85" s="7" t="s">
        <v>23</v>
      </c>
      <c r="E85" s="76" t="s">
        <v>48</v>
      </c>
      <c r="F85" s="67">
        <v>150</v>
      </c>
      <c r="G85" s="77">
        <v>0.39</v>
      </c>
      <c r="H85" s="77">
        <v>0.25</v>
      </c>
      <c r="I85" s="77">
        <v>20.71</v>
      </c>
      <c r="J85" s="77">
        <v>75.400000000000006</v>
      </c>
      <c r="K85" s="65"/>
      <c r="L85" s="67">
        <v>30</v>
      </c>
    </row>
    <row r="86" spans="1:12" ht="14.5" x14ac:dyDescent="0.35">
      <c r="A86" s="23"/>
      <c r="B86" s="15"/>
      <c r="C86" s="11"/>
      <c r="D86" s="7"/>
      <c r="E86" s="52"/>
      <c r="F86" s="57"/>
      <c r="G86" s="58"/>
      <c r="H86" s="58"/>
      <c r="I86" s="58"/>
      <c r="J86" s="58"/>
      <c r="K86" s="41"/>
      <c r="L86" s="57"/>
    </row>
    <row r="87" spans="1:12" ht="14.5" x14ac:dyDescent="0.3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4.5" x14ac:dyDescent="0.3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5" x14ac:dyDescent="0.35">
      <c r="A89" s="24"/>
      <c r="B89" s="17"/>
      <c r="C89" s="8"/>
      <c r="D89" s="18" t="s">
        <v>32</v>
      </c>
      <c r="E89" s="9"/>
      <c r="F89" s="19">
        <v>615</v>
      </c>
      <c r="G89" s="71">
        <f>SUM(G85:G88)</f>
        <v>0.39</v>
      </c>
      <c r="H89" s="71">
        <f>SUM(H85:H88)</f>
        <v>0.25</v>
      </c>
      <c r="I89" s="71">
        <f>SUM(I85:I88)</f>
        <v>20.71</v>
      </c>
      <c r="J89" s="71">
        <f>SUM(J85:J88)</f>
        <v>75.400000000000006</v>
      </c>
      <c r="K89" s="25"/>
      <c r="L89" s="19">
        <v>85</v>
      </c>
    </row>
    <row r="90" spans="1:12" ht="28.5" x14ac:dyDescent="0.35">
      <c r="A90" s="26">
        <f>A82</f>
        <v>1</v>
      </c>
      <c r="B90" s="13">
        <f>B82</f>
        <v>5</v>
      </c>
      <c r="C90" s="10" t="s">
        <v>24</v>
      </c>
      <c r="D90" s="7" t="s">
        <v>85</v>
      </c>
      <c r="E90" s="68" t="s">
        <v>88</v>
      </c>
      <c r="F90" s="63">
        <v>220</v>
      </c>
      <c r="G90" s="61">
        <v>4.91</v>
      </c>
      <c r="H90" s="61">
        <v>7.95</v>
      </c>
      <c r="I90" s="61">
        <v>10.99</v>
      </c>
      <c r="J90" s="61">
        <v>135</v>
      </c>
      <c r="K90" s="61">
        <v>192</v>
      </c>
      <c r="L90" s="63">
        <v>23</v>
      </c>
    </row>
    <row r="91" spans="1:12" ht="14.5" x14ac:dyDescent="0.35">
      <c r="A91" s="23"/>
      <c r="B91" s="15"/>
      <c r="C91" s="11"/>
      <c r="D91" s="7" t="s">
        <v>27</v>
      </c>
      <c r="E91" s="76" t="s">
        <v>89</v>
      </c>
      <c r="F91" s="67">
        <v>90</v>
      </c>
      <c r="G91" s="77">
        <v>11.7</v>
      </c>
      <c r="H91" s="77">
        <v>21.87</v>
      </c>
      <c r="I91" s="77">
        <v>12.15</v>
      </c>
      <c r="J91" s="77">
        <v>291.42</v>
      </c>
      <c r="K91" s="77">
        <v>2987</v>
      </c>
      <c r="L91" s="67">
        <v>48</v>
      </c>
    </row>
    <row r="92" spans="1:12" ht="14.5" x14ac:dyDescent="0.35">
      <c r="A92" s="23"/>
      <c r="B92" s="15"/>
      <c r="C92" s="11"/>
      <c r="D92" s="7" t="s">
        <v>28</v>
      </c>
      <c r="E92" s="69" t="s">
        <v>44</v>
      </c>
      <c r="F92" s="67">
        <v>150</v>
      </c>
      <c r="G92" s="69">
        <v>5.3</v>
      </c>
      <c r="H92" s="69">
        <v>3.93</v>
      </c>
      <c r="I92" s="69">
        <v>32.729999999999997</v>
      </c>
      <c r="J92" s="69">
        <v>187.55</v>
      </c>
      <c r="K92" s="69">
        <v>597</v>
      </c>
      <c r="L92" s="67">
        <v>14</v>
      </c>
    </row>
    <row r="93" spans="1:12" ht="14.5" x14ac:dyDescent="0.35">
      <c r="A93" s="23"/>
      <c r="B93" s="15"/>
      <c r="C93" s="11"/>
      <c r="D93" s="7" t="s">
        <v>29</v>
      </c>
      <c r="E93" s="69" t="s">
        <v>90</v>
      </c>
      <c r="F93" s="67">
        <v>200</v>
      </c>
      <c r="G93" s="69">
        <v>0.02</v>
      </c>
      <c r="H93" s="69">
        <v>0</v>
      </c>
      <c r="I93" s="69">
        <v>29.1</v>
      </c>
      <c r="J93" s="69">
        <v>116</v>
      </c>
      <c r="K93" s="69">
        <v>96</v>
      </c>
      <c r="L93" s="67">
        <v>15</v>
      </c>
    </row>
    <row r="94" spans="1:12" ht="14.5" x14ac:dyDescent="0.35">
      <c r="A94" s="23"/>
      <c r="B94" s="15"/>
      <c r="C94" s="11"/>
      <c r="D94" s="7" t="s">
        <v>30</v>
      </c>
      <c r="E94" s="69" t="s">
        <v>42</v>
      </c>
      <c r="F94" s="67">
        <v>30</v>
      </c>
      <c r="G94" s="69">
        <v>2.2799999999999998</v>
      </c>
      <c r="H94" s="69">
        <v>0.24</v>
      </c>
      <c r="I94" s="69">
        <v>14.76</v>
      </c>
      <c r="J94" s="69">
        <v>70.2</v>
      </c>
      <c r="K94" s="69"/>
      <c r="L94" s="67">
        <v>3</v>
      </c>
    </row>
    <row r="95" spans="1:12" ht="14.5" x14ac:dyDescent="0.35">
      <c r="A95" s="23"/>
      <c r="B95" s="15"/>
      <c r="C95" s="11"/>
      <c r="D95" s="7" t="s">
        <v>31</v>
      </c>
      <c r="E95" s="76" t="s">
        <v>49</v>
      </c>
      <c r="F95" s="67">
        <v>20</v>
      </c>
      <c r="G95" s="77">
        <v>1.32</v>
      </c>
      <c r="H95" s="77">
        <v>0.24</v>
      </c>
      <c r="I95" s="77">
        <v>7.92</v>
      </c>
      <c r="J95" s="77">
        <v>39.6</v>
      </c>
      <c r="K95" s="77"/>
      <c r="L95" s="67">
        <v>2</v>
      </c>
    </row>
    <row r="96" spans="1:12" ht="14.5" x14ac:dyDescent="0.35">
      <c r="A96" s="23"/>
      <c r="B96" s="15"/>
      <c r="C96" s="11"/>
      <c r="D96" s="7"/>
      <c r="E96" s="39"/>
      <c r="F96" s="40"/>
      <c r="G96" s="40"/>
      <c r="H96" s="40"/>
      <c r="I96" s="40"/>
      <c r="J96" s="40"/>
      <c r="K96" s="41"/>
      <c r="L96" s="40"/>
    </row>
    <row r="97" spans="1:12" ht="14.5" x14ac:dyDescent="0.3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5" x14ac:dyDescent="0.3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710</v>
      </c>
      <c r="G99" s="19">
        <f t="shared" ref="G99" si="12">SUM(G90:G98)</f>
        <v>25.53</v>
      </c>
      <c r="H99" s="19">
        <f t="shared" ref="H99" si="13">SUM(H90:H98)</f>
        <v>34.230000000000004</v>
      </c>
      <c r="I99" s="19">
        <f t="shared" ref="I99" si="14">SUM(I90:I98)</f>
        <v>107.65</v>
      </c>
      <c r="J99" s="19">
        <f t="shared" ref="J99:L99" si="15">SUM(J90:J98)</f>
        <v>839.7700000000001</v>
      </c>
      <c r="K99" s="25"/>
      <c r="L99" s="19">
        <f t="shared" si="15"/>
        <v>105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88" t="s">
        <v>4</v>
      </c>
      <c r="D100" s="89"/>
      <c r="E100" s="31"/>
      <c r="F100" s="32">
        <f>F89+F99</f>
        <v>1325</v>
      </c>
      <c r="G100" s="32">
        <f t="shared" ref="G100" si="16">G89+G99</f>
        <v>25.92</v>
      </c>
      <c r="H100" s="32">
        <f t="shared" ref="H100" si="17">H89+H99</f>
        <v>34.480000000000004</v>
      </c>
      <c r="I100" s="32">
        <f t="shared" ref="I100" si="18">I89+I99</f>
        <v>128.36000000000001</v>
      </c>
      <c r="J100" s="32">
        <f t="shared" ref="J100:L100" si="19">J89+J99</f>
        <v>915.17000000000007</v>
      </c>
      <c r="K100" s="32"/>
      <c r="L100" s="32">
        <f t="shared" si="19"/>
        <v>190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69" t="s">
        <v>91</v>
      </c>
      <c r="F101" s="67">
        <v>185</v>
      </c>
      <c r="G101" s="69">
        <v>7.15</v>
      </c>
      <c r="H101" s="69">
        <v>8.43</v>
      </c>
      <c r="I101" s="69">
        <v>33.090000000000003</v>
      </c>
      <c r="J101" s="69">
        <v>236</v>
      </c>
      <c r="K101" s="69">
        <v>363</v>
      </c>
      <c r="L101" s="67">
        <v>21</v>
      </c>
    </row>
    <row r="102" spans="1:12" ht="14.5" x14ac:dyDescent="0.35">
      <c r="A102" s="23"/>
      <c r="B102" s="15"/>
      <c r="C102" s="11"/>
      <c r="D102" s="6" t="s">
        <v>73</v>
      </c>
      <c r="E102" s="69" t="s">
        <v>92</v>
      </c>
      <c r="F102" s="67">
        <v>30</v>
      </c>
      <c r="G102" s="69">
        <v>1.5</v>
      </c>
      <c r="H102" s="69">
        <v>9</v>
      </c>
      <c r="I102" s="69">
        <v>17.13</v>
      </c>
      <c r="J102" s="69">
        <v>168.5</v>
      </c>
      <c r="K102" s="69"/>
      <c r="L102" s="67">
        <v>25</v>
      </c>
    </row>
    <row r="103" spans="1:12" ht="14.5" x14ac:dyDescent="0.35">
      <c r="A103" s="23"/>
      <c r="B103" s="15"/>
      <c r="C103" s="11"/>
      <c r="D103" s="7" t="s">
        <v>22</v>
      </c>
      <c r="E103" s="69" t="s">
        <v>45</v>
      </c>
      <c r="F103" s="67">
        <v>180</v>
      </c>
      <c r="G103" s="69">
        <v>0.17100000000000001</v>
      </c>
      <c r="H103" s="69">
        <v>4.2299999999999997E-2</v>
      </c>
      <c r="I103" s="69">
        <v>12.29</v>
      </c>
      <c r="J103" s="69">
        <v>50.25</v>
      </c>
      <c r="K103" s="81">
        <v>112</v>
      </c>
      <c r="L103" s="67">
        <v>3</v>
      </c>
    </row>
    <row r="104" spans="1:12" ht="14.5" x14ac:dyDescent="0.35">
      <c r="A104" s="23"/>
      <c r="B104" s="15"/>
      <c r="C104" s="11"/>
      <c r="D104" s="7" t="s">
        <v>30</v>
      </c>
      <c r="E104" s="69" t="s">
        <v>75</v>
      </c>
      <c r="F104" s="67">
        <v>50</v>
      </c>
      <c r="G104" s="69">
        <v>4.04</v>
      </c>
      <c r="H104" s="69">
        <v>0.69</v>
      </c>
      <c r="I104" s="69">
        <v>30.57</v>
      </c>
      <c r="J104" s="69">
        <v>125</v>
      </c>
      <c r="K104" s="69"/>
      <c r="L104" s="67">
        <v>4</v>
      </c>
    </row>
    <row r="105" spans="1:12" ht="14.5" x14ac:dyDescent="0.35">
      <c r="A105" s="23"/>
      <c r="B105" s="15"/>
      <c r="C105" s="11"/>
      <c r="D105" s="7" t="s">
        <v>29</v>
      </c>
      <c r="E105" s="76" t="s">
        <v>93</v>
      </c>
      <c r="F105" s="67">
        <v>200</v>
      </c>
      <c r="G105" s="77">
        <v>1</v>
      </c>
      <c r="H105" s="77">
        <v>0.2</v>
      </c>
      <c r="I105" s="77">
        <v>20.2</v>
      </c>
      <c r="J105" s="77">
        <v>92</v>
      </c>
      <c r="K105" s="69"/>
      <c r="L105" s="67">
        <v>32</v>
      </c>
    </row>
    <row r="106" spans="1:12" ht="14.5" x14ac:dyDescent="0.3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4.5" x14ac:dyDescent="0.3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v>645</v>
      </c>
      <c r="G108" s="71">
        <f>SUM(G103:G107)</f>
        <v>5.2110000000000003</v>
      </c>
      <c r="H108" s="71">
        <f>SUM(H103:H107)</f>
        <v>0.93229999999999991</v>
      </c>
      <c r="I108" s="71">
        <f>SUM(I103:I107)</f>
        <v>63.06</v>
      </c>
      <c r="J108" s="71">
        <f>SUM(J103:J107)</f>
        <v>267.25</v>
      </c>
      <c r="K108" s="25"/>
      <c r="L108" s="19">
        <v>85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69" t="s">
        <v>50</v>
      </c>
      <c r="F109" s="67">
        <v>60</v>
      </c>
      <c r="G109" s="69">
        <v>3.1</v>
      </c>
      <c r="H109" s="69">
        <v>0.2</v>
      </c>
      <c r="I109" s="69">
        <v>6.5</v>
      </c>
      <c r="J109" s="69">
        <v>40</v>
      </c>
      <c r="K109" s="69"/>
      <c r="L109" s="67">
        <v>20</v>
      </c>
    </row>
    <row r="110" spans="1:12" ht="28" x14ac:dyDescent="0.35">
      <c r="A110" s="23"/>
      <c r="B110" s="15"/>
      <c r="C110" s="11"/>
      <c r="D110" s="7" t="s">
        <v>26</v>
      </c>
      <c r="E110" s="75" t="s">
        <v>94</v>
      </c>
      <c r="F110" s="67">
        <v>210</v>
      </c>
      <c r="G110" s="77">
        <v>6.79</v>
      </c>
      <c r="H110" s="77">
        <v>5.69</v>
      </c>
      <c r="I110" s="77">
        <v>12.4</v>
      </c>
      <c r="J110" s="77">
        <v>127.98</v>
      </c>
      <c r="K110" s="77">
        <v>80</v>
      </c>
      <c r="L110" s="67">
        <v>22</v>
      </c>
    </row>
    <row r="111" spans="1:12" ht="14.5" x14ac:dyDescent="0.35">
      <c r="A111" s="23"/>
      <c r="B111" s="15"/>
      <c r="C111" s="11"/>
      <c r="D111" s="7" t="s">
        <v>27</v>
      </c>
      <c r="E111" s="76" t="s">
        <v>95</v>
      </c>
      <c r="F111" s="67">
        <v>100</v>
      </c>
      <c r="G111" s="77">
        <v>8.11</v>
      </c>
      <c r="H111" s="77">
        <v>11.59</v>
      </c>
      <c r="I111" s="77">
        <v>10.92</v>
      </c>
      <c r="J111" s="77">
        <v>180.25</v>
      </c>
      <c r="K111" s="77">
        <v>122</v>
      </c>
      <c r="L111" s="67">
        <v>38</v>
      </c>
    </row>
    <row r="112" spans="1:12" ht="14.5" x14ac:dyDescent="0.35">
      <c r="A112" s="23"/>
      <c r="B112" s="15"/>
      <c r="C112" s="11"/>
      <c r="D112" s="7" t="s">
        <v>28</v>
      </c>
      <c r="E112" s="69" t="s">
        <v>78</v>
      </c>
      <c r="F112" s="67">
        <v>150</v>
      </c>
      <c r="G112" s="67">
        <v>3.61</v>
      </c>
      <c r="H112" s="67">
        <v>4.78</v>
      </c>
      <c r="I112" s="67">
        <v>36.450000000000003</v>
      </c>
      <c r="J112" s="67">
        <v>203.23</v>
      </c>
      <c r="K112" s="67">
        <v>290</v>
      </c>
      <c r="L112" s="67">
        <v>15</v>
      </c>
    </row>
    <row r="113" spans="1:12" ht="14.5" x14ac:dyDescent="0.35">
      <c r="A113" s="23"/>
      <c r="B113" s="15"/>
      <c r="C113" s="11"/>
      <c r="D113" s="7" t="s">
        <v>22</v>
      </c>
      <c r="E113" s="69" t="s">
        <v>96</v>
      </c>
      <c r="F113" s="67">
        <v>200</v>
      </c>
      <c r="G113" s="69">
        <v>0.28000000000000003</v>
      </c>
      <c r="H113" s="69">
        <v>7.0000000000000007E-2</v>
      </c>
      <c r="I113" s="69">
        <v>15.2</v>
      </c>
      <c r="J113" s="69">
        <v>42.14</v>
      </c>
      <c r="K113" s="82">
        <v>231</v>
      </c>
      <c r="L113" s="67">
        <v>6</v>
      </c>
    </row>
    <row r="114" spans="1:12" ht="14.5" x14ac:dyDescent="0.35">
      <c r="A114" s="23"/>
      <c r="B114" s="15"/>
      <c r="C114" s="11"/>
      <c r="D114" s="7" t="s">
        <v>30</v>
      </c>
      <c r="E114" s="69" t="s">
        <v>42</v>
      </c>
      <c r="F114" s="67">
        <v>40</v>
      </c>
      <c r="G114" s="69">
        <v>2.56</v>
      </c>
      <c r="H114" s="69">
        <v>0.48</v>
      </c>
      <c r="I114" s="69">
        <v>19.760000000000002</v>
      </c>
      <c r="J114" s="69">
        <v>93.6</v>
      </c>
      <c r="K114" s="69"/>
      <c r="L114" s="67">
        <v>4</v>
      </c>
    </row>
    <row r="115" spans="1:12" ht="14.5" x14ac:dyDescent="0.35">
      <c r="A115" s="23"/>
      <c r="B115" s="15"/>
      <c r="C115" s="11"/>
      <c r="D115" s="7"/>
      <c r="E115" s="53"/>
      <c r="F115" s="57"/>
      <c r="G115" s="58"/>
      <c r="H115" s="58"/>
      <c r="I115" s="58"/>
      <c r="J115" s="58"/>
      <c r="K115" s="41"/>
      <c r="L115" s="57"/>
    </row>
    <row r="116" spans="1:12" ht="14.5" x14ac:dyDescent="0.3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5" x14ac:dyDescent="0.3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760</v>
      </c>
      <c r="G118" s="19">
        <f t="shared" ref="G118:J118" si="20">SUM(G109:G117)</f>
        <v>24.45</v>
      </c>
      <c r="H118" s="19">
        <f t="shared" si="20"/>
        <v>22.810000000000002</v>
      </c>
      <c r="I118" s="19">
        <f t="shared" si="20"/>
        <v>101.23000000000002</v>
      </c>
      <c r="J118" s="19">
        <f t="shared" si="20"/>
        <v>687.2</v>
      </c>
      <c r="K118" s="25"/>
      <c r="L118" s="19">
        <f t="shared" ref="L118" si="21">SUM(L109:L117)</f>
        <v>105</v>
      </c>
    </row>
    <row r="119" spans="1:12" ht="15" thickBot="1" x14ac:dyDescent="0.3">
      <c r="A119" s="29">
        <f>A101</f>
        <v>2</v>
      </c>
      <c r="B119" s="30">
        <f>B101</f>
        <v>1</v>
      </c>
      <c r="C119" s="88" t="s">
        <v>4</v>
      </c>
      <c r="D119" s="89"/>
      <c r="E119" s="31"/>
      <c r="F119" s="32">
        <f>F108+F118</f>
        <v>1405</v>
      </c>
      <c r="G119" s="32">
        <f t="shared" ref="G119" si="22">G108+G118</f>
        <v>29.661000000000001</v>
      </c>
      <c r="H119" s="32">
        <f t="shared" ref="H119" si="23">H108+H118</f>
        <v>23.742300000000004</v>
      </c>
      <c r="I119" s="32">
        <f t="shared" ref="I119" si="24">I108+I118</f>
        <v>164.29000000000002</v>
      </c>
      <c r="J119" s="32">
        <f t="shared" ref="J119:L119" si="25">J108+J118</f>
        <v>954.45</v>
      </c>
      <c r="K119" s="32"/>
      <c r="L119" s="32">
        <f t="shared" si="25"/>
        <v>190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25</v>
      </c>
      <c r="E120" s="76" t="s">
        <v>97</v>
      </c>
      <c r="F120" s="67">
        <v>60</v>
      </c>
      <c r="G120" s="77">
        <v>0.7</v>
      </c>
      <c r="H120" s="77">
        <v>0.1</v>
      </c>
      <c r="I120" s="77">
        <v>1.9</v>
      </c>
      <c r="J120" s="77">
        <v>11</v>
      </c>
      <c r="K120" s="77"/>
      <c r="L120" s="67">
        <v>20</v>
      </c>
    </row>
    <row r="121" spans="1:12" ht="14.5" x14ac:dyDescent="0.35">
      <c r="A121" s="14"/>
      <c r="B121" s="15"/>
      <c r="C121" s="11"/>
      <c r="D121" s="7" t="s">
        <v>21</v>
      </c>
      <c r="E121" s="69" t="s">
        <v>98</v>
      </c>
      <c r="F121" s="67">
        <v>90</v>
      </c>
      <c r="G121" s="67">
        <v>9.7200000000000006</v>
      </c>
      <c r="H121" s="67">
        <v>11.94</v>
      </c>
      <c r="I121" s="67">
        <v>10.32</v>
      </c>
      <c r="J121" s="67">
        <v>187.58</v>
      </c>
      <c r="K121" s="67">
        <v>469</v>
      </c>
      <c r="L121" s="67">
        <v>37</v>
      </c>
    </row>
    <row r="122" spans="1:12" ht="14.5" x14ac:dyDescent="0.35">
      <c r="A122" s="14"/>
      <c r="B122" s="15"/>
      <c r="C122" s="11"/>
      <c r="D122" s="7" t="s">
        <v>28</v>
      </c>
      <c r="E122" s="76" t="s">
        <v>40</v>
      </c>
      <c r="F122" s="77">
        <v>150</v>
      </c>
      <c r="G122" s="77">
        <v>8.2100000000000009</v>
      </c>
      <c r="H122" s="77">
        <v>5.35</v>
      </c>
      <c r="I122" s="77">
        <v>35.909999999999997</v>
      </c>
      <c r="J122" s="77">
        <v>224.68</v>
      </c>
      <c r="K122" s="77">
        <v>1292</v>
      </c>
      <c r="L122" s="67">
        <v>18</v>
      </c>
    </row>
    <row r="123" spans="1:12" ht="14.5" x14ac:dyDescent="0.35">
      <c r="A123" s="14"/>
      <c r="B123" s="15"/>
      <c r="C123" s="11"/>
      <c r="D123" s="7" t="s">
        <v>22</v>
      </c>
      <c r="E123" s="69" t="s">
        <v>41</v>
      </c>
      <c r="F123" s="67">
        <v>200</v>
      </c>
      <c r="G123" s="69">
        <v>1.55</v>
      </c>
      <c r="H123" s="69">
        <v>1.45</v>
      </c>
      <c r="I123" s="69">
        <v>2.17</v>
      </c>
      <c r="J123" s="69">
        <v>27</v>
      </c>
      <c r="K123" s="69">
        <v>232</v>
      </c>
      <c r="L123" s="67">
        <v>6</v>
      </c>
    </row>
    <row r="124" spans="1:12" ht="14.5" x14ac:dyDescent="0.35">
      <c r="A124" s="14"/>
      <c r="B124" s="15"/>
      <c r="C124" s="11"/>
      <c r="D124" s="7" t="s">
        <v>30</v>
      </c>
      <c r="E124" s="69" t="s">
        <v>75</v>
      </c>
      <c r="F124" s="67">
        <v>50</v>
      </c>
      <c r="G124" s="69">
        <v>4.04</v>
      </c>
      <c r="H124" s="69">
        <v>0.69</v>
      </c>
      <c r="I124" s="69">
        <v>30.57</v>
      </c>
      <c r="J124" s="69">
        <v>125</v>
      </c>
      <c r="K124" s="69"/>
      <c r="L124" s="67">
        <v>4</v>
      </c>
    </row>
    <row r="125" spans="1:12" ht="14.5" x14ac:dyDescent="0.3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4.5" x14ac:dyDescent="0.3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v>550</v>
      </c>
      <c r="G127" s="71">
        <f>SUM(G123:G126)</f>
        <v>5.59</v>
      </c>
      <c r="H127" s="71">
        <f>SUM(H123:H126)</f>
        <v>2.1399999999999997</v>
      </c>
      <c r="I127" s="71">
        <f>SUM(I123:I126)</f>
        <v>32.74</v>
      </c>
      <c r="J127" s="71">
        <f>SUM(J123:J126)</f>
        <v>152</v>
      </c>
      <c r="K127" s="25"/>
      <c r="L127" s="19">
        <v>85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26</v>
      </c>
      <c r="E128" s="75" t="s">
        <v>62</v>
      </c>
      <c r="F128" s="67">
        <v>220</v>
      </c>
      <c r="G128" s="77">
        <v>4.8</v>
      </c>
      <c r="H128" s="77">
        <v>8.32</v>
      </c>
      <c r="I128" s="77">
        <v>12.84</v>
      </c>
      <c r="J128" s="77">
        <v>145.54</v>
      </c>
      <c r="K128" s="77">
        <v>1254</v>
      </c>
      <c r="L128" s="67">
        <v>25</v>
      </c>
    </row>
    <row r="129" spans="1:12" ht="14.5" x14ac:dyDescent="0.35">
      <c r="A129" s="14"/>
      <c r="B129" s="15"/>
      <c r="C129" s="11"/>
      <c r="D129" s="7" t="s">
        <v>27</v>
      </c>
      <c r="E129" s="69" t="s">
        <v>99</v>
      </c>
      <c r="F129" s="67">
        <v>90</v>
      </c>
      <c r="G129" s="69">
        <v>14.833</v>
      </c>
      <c r="H129" s="69">
        <v>17.359000000000002</v>
      </c>
      <c r="I129" s="69">
        <v>5.718</v>
      </c>
      <c r="J129" s="69">
        <v>238.44</v>
      </c>
      <c r="K129" s="69">
        <v>198</v>
      </c>
      <c r="L129" s="67">
        <v>45.5</v>
      </c>
    </row>
    <row r="130" spans="1:12" ht="14.5" x14ac:dyDescent="0.35">
      <c r="A130" s="14"/>
      <c r="B130" s="15"/>
      <c r="C130" s="11"/>
      <c r="D130" s="7" t="s">
        <v>28</v>
      </c>
      <c r="E130" s="69" t="s">
        <v>51</v>
      </c>
      <c r="F130" s="67">
        <v>150</v>
      </c>
      <c r="G130" s="67">
        <v>5.2</v>
      </c>
      <c r="H130" s="67">
        <v>4.88</v>
      </c>
      <c r="I130" s="67">
        <v>35.46</v>
      </c>
      <c r="J130" s="67">
        <v>206.68</v>
      </c>
      <c r="K130" s="67">
        <v>597</v>
      </c>
      <c r="L130" s="67">
        <v>15</v>
      </c>
    </row>
    <row r="131" spans="1:12" ht="14.5" x14ac:dyDescent="0.35">
      <c r="A131" s="14"/>
      <c r="B131" s="15"/>
      <c r="C131" s="11"/>
      <c r="D131" s="7" t="s">
        <v>29</v>
      </c>
      <c r="E131" s="76" t="s">
        <v>100</v>
      </c>
      <c r="F131" s="67">
        <v>190</v>
      </c>
      <c r="G131" s="77">
        <v>0.38</v>
      </c>
      <c r="H131" s="77">
        <v>0.13</v>
      </c>
      <c r="I131" s="77">
        <v>18.2</v>
      </c>
      <c r="J131" s="77">
        <v>75.61</v>
      </c>
      <c r="K131" s="77">
        <v>269</v>
      </c>
      <c r="L131" s="67">
        <v>15</v>
      </c>
    </row>
    <row r="132" spans="1:12" ht="14.5" x14ac:dyDescent="0.35">
      <c r="A132" s="14"/>
      <c r="B132" s="15"/>
      <c r="C132" s="11"/>
      <c r="D132" s="7" t="s">
        <v>30</v>
      </c>
      <c r="E132" s="69" t="s">
        <v>42</v>
      </c>
      <c r="F132" s="67">
        <v>50</v>
      </c>
      <c r="G132" s="69">
        <v>3.8</v>
      </c>
      <c r="H132" s="69">
        <v>0.4</v>
      </c>
      <c r="I132" s="69">
        <v>24.6</v>
      </c>
      <c r="J132" s="69">
        <v>117</v>
      </c>
      <c r="K132" s="69"/>
      <c r="L132" s="67">
        <v>4.5</v>
      </c>
    </row>
    <row r="133" spans="1:12" ht="14.5" x14ac:dyDescent="0.35">
      <c r="A133" s="14"/>
      <c r="B133" s="15"/>
      <c r="C133" s="11"/>
      <c r="D133" s="7"/>
      <c r="E133" s="54"/>
      <c r="F133" s="57"/>
      <c r="G133" s="58"/>
      <c r="H133" s="58"/>
      <c r="I133" s="58"/>
      <c r="J133" s="58"/>
      <c r="K133" s="58"/>
      <c r="L133" s="57"/>
    </row>
    <row r="134" spans="1:12" ht="14.5" x14ac:dyDescent="0.35">
      <c r="A134" s="14"/>
      <c r="B134" s="15"/>
      <c r="C134" s="11"/>
      <c r="D134" s="7"/>
      <c r="E134" s="39"/>
      <c r="F134" s="40"/>
      <c r="G134" s="40"/>
      <c r="H134" s="40"/>
      <c r="I134" s="40"/>
      <c r="J134" s="40"/>
      <c r="K134" s="41"/>
      <c r="L134" s="40"/>
    </row>
    <row r="135" spans="1:12" ht="14.5" x14ac:dyDescent="0.3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4.5" x14ac:dyDescent="0.3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700</v>
      </c>
      <c r="G137" s="19">
        <f t="shared" ref="G137:J137" si="26">SUM(G128:G136)</f>
        <v>29.012999999999998</v>
      </c>
      <c r="H137" s="19">
        <f t="shared" si="26"/>
        <v>31.088999999999999</v>
      </c>
      <c r="I137" s="19">
        <f t="shared" si="26"/>
        <v>96.818000000000012</v>
      </c>
      <c r="J137" s="19">
        <f t="shared" si="26"/>
        <v>783.2700000000001</v>
      </c>
      <c r="K137" s="25"/>
      <c r="L137" s="19">
        <f t="shared" ref="L137" si="27">SUM(L128:L136)</f>
        <v>105</v>
      </c>
    </row>
    <row r="138" spans="1:12" ht="15" thickBot="1" x14ac:dyDescent="0.3">
      <c r="A138" s="33">
        <f>A120</f>
        <v>2</v>
      </c>
      <c r="B138" s="33">
        <f>B120</f>
        <v>2</v>
      </c>
      <c r="C138" s="88" t="s">
        <v>4</v>
      </c>
      <c r="D138" s="89"/>
      <c r="E138" s="31"/>
      <c r="F138" s="32">
        <f>F127+F137</f>
        <v>1250</v>
      </c>
      <c r="G138" s="32">
        <f t="shared" ref="G138" si="28">G127+G137</f>
        <v>34.602999999999994</v>
      </c>
      <c r="H138" s="32">
        <f t="shared" ref="H138" si="29">H127+H137</f>
        <v>33.228999999999999</v>
      </c>
      <c r="I138" s="32">
        <f t="shared" ref="I138" si="30">I127+I137</f>
        <v>129.55800000000002</v>
      </c>
      <c r="J138" s="32">
        <f t="shared" ref="J138:L138" si="31">J127+J137</f>
        <v>935.2700000000001</v>
      </c>
      <c r="K138" s="32"/>
      <c r="L138" s="32">
        <f t="shared" si="31"/>
        <v>190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69" t="s">
        <v>101</v>
      </c>
      <c r="F139" s="67">
        <v>205</v>
      </c>
      <c r="G139" s="67">
        <v>7.21</v>
      </c>
      <c r="H139" s="67">
        <v>7.05</v>
      </c>
      <c r="I139" s="67">
        <v>46.62</v>
      </c>
      <c r="J139" s="67">
        <v>278.72000000000003</v>
      </c>
      <c r="K139" s="67">
        <v>861</v>
      </c>
      <c r="L139" s="67">
        <v>25</v>
      </c>
    </row>
    <row r="140" spans="1:12" ht="14.5" x14ac:dyDescent="0.35">
      <c r="A140" s="23"/>
      <c r="B140" s="15"/>
      <c r="C140" s="11"/>
      <c r="D140" s="6" t="s">
        <v>25</v>
      </c>
      <c r="E140" s="76" t="s">
        <v>102</v>
      </c>
      <c r="F140" s="67">
        <v>40</v>
      </c>
      <c r="G140" s="77">
        <v>5.08</v>
      </c>
      <c r="H140" s="77">
        <v>4.5999999999999996</v>
      </c>
      <c r="I140" s="77">
        <v>0.28000000000000003</v>
      </c>
      <c r="J140" s="77">
        <v>62.8</v>
      </c>
      <c r="K140" s="77">
        <v>56</v>
      </c>
      <c r="L140" s="67">
        <v>17</v>
      </c>
    </row>
    <row r="141" spans="1:12" ht="14.5" x14ac:dyDescent="0.35">
      <c r="A141" s="23"/>
      <c r="B141" s="15"/>
      <c r="C141" s="11"/>
      <c r="D141" s="7" t="s">
        <v>22</v>
      </c>
      <c r="E141" s="69" t="s">
        <v>46</v>
      </c>
      <c r="F141" s="67">
        <v>230</v>
      </c>
      <c r="G141" s="69">
        <v>2.71</v>
      </c>
      <c r="H141" s="69">
        <v>2.79</v>
      </c>
      <c r="I141" s="69">
        <v>19.32</v>
      </c>
      <c r="J141" s="69">
        <v>113.25</v>
      </c>
      <c r="K141" s="81">
        <v>311</v>
      </c>
      <c r="L141" s="67">
        <v>20</v>
      </c>
    </row>
    <row r="142" spans="1:12" ht="15.75" customHeight="1" x14ac:dyDescent="0.35">
      <c r="A142" s="23"/>
      <c r="B142" s="15"/>
      <c r="C142" s="11"/>
      <c r="D142" s="7" t="s">
        <v>73</v>
      </c>
      <c r="E142" s="69" t="s">
        <v>103</v>
      </c>
      <c r="F142" s="67">
        <v>55</v>
      </c>
      <c r="G142" s="69"/>
      <c r="H142" s="69"/>
      <c r="I142" s="69"/>
      <c r="J142" s="69"/>
      <c r="K142" s="69"/>
      <c r="L142" s="67">
        <v>18</v>
      </c>
    </row>
    <row r="143" spans="1:12" ht="14.5" x14ac:dyDescent="0.35">
      <c r="A143" s="23"/>
      <c r="B143" s="15"/>
      <c r="C143" s="11"/>
      <c r="D143" s="7" t="s">
        <v>30</v>
      </c>
      <c r="E143" s="69" t="s">
        <v>52</v>
      </c>
      <c r="F143" s="67">
        <v>35</v>
      </c>
      <c r="G143" s="69">
        <v>2.62</v>
      </c>
      <c r="H143" s="69">
        <v>1.05</v>
      </c>
      <c r="I143" s="69">
        <v>20.36</v>
      </c>
      <c r="J143" s="69">
        <v>92.4</v>
      </c>
      <c r="K143" s="69"/>
      <c r="L143" s="67">
        <v>5</v>
      </c>
    </row>
    <row r="144" spans="1:12" ht="14.5" x14ac:dyDescent="0.3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4.5" x14ac:dyDescent="0.3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v>565</v>
      </c>
      <c r="G146" s="71">
        <f>SUM(G141:G145)</f>
        <v>5.33</v>
      </c>
      <c r="H146" s="71">
        <f>SUM(H141:H145)</f>
        <v>3.84</v>
      </c>
      <c r="I146" s="71">
        <f>SUM(I141:I145)</f>
        <v>39.68</v>
      </c>
      <c r="J146" s="71">
        <f>SUM(J141:J145)</f>
        <v>205.65</v>
      </c>
      <c r="K146" s="25"/>
      <c r="L146" s="19">
        <v>85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76" t="s">
        <v>97</v>
      </c>
      <c r="F147" s="67">
        <v>60</v>
      </c>
      <c r="G147" s="77">
        <v>0.7</v>
      </c>
      <c r="H147" s="77">
        <v>0.1</v>
      </c>
      <c r="I147" s="77">
        <v>1.9</v>
      </c>
      <c r="J147" s="77">
        <v>11</v>
      </c>
      <c r="K147" s="77"/>
      <c r="L147" s="67">
        <v>25</v>
      </c>
    </row>
    <row r="148" spans="1:12" ht="28" x14ac:dyDescent="0.35">
      <c r="A148" s="23"/>
      <c r="B148" s="15"/>
      <c r="C148" s="11"/>
      <c r="D148" s="7" t="s">
        <v>26</v>
      </c>
      <c r="E148" s="75" t="s">
        <v>104</v>
      </c>
      <c r="F148" s="67">
        <v>220</v>
      </c>
      <c r="G148" s="77">
        <v>6.34</v>
      </c>
      <c r="H148" s="77">
        <v>8.08</v>
      </c>
      <c r="I148" s="77">
        <v>22.26</v>
      </c>
      <c r="J148" s="77">
        <v>197.45</v>
      </c>
      <c r="K148" s="77">
        <v>2133</v>
      </c>
      <c r="L148" s="67">
        <v>20</v>
      </c>
    </row>
    <row r="149" spans="1:12" ht="14.5" x14ac:dyDescent="0.35">
      <c r="A149" s="23"/>
      <c r="B149" s="15"/>
      <c r="C149" s="11"/>
      <c r="D149" s="7" t="s">
        <v>27</v>
      </c>
      <c r="E149" s="76" t="s">
        <v>105</v>
      </c>
      <c r="F149" s="67">
        <v>90</v>
      </c>
      <c r="G149" s="77">
        <v>12.33</v>
      </c>
      <c r="H149" s="77">
        <v>8.67</v>
      </c>
      <c r="I149" s="77">
        <v>5.68</v>
      </c>
      <c r="J149" s="77">
        <v>151.19999999999999</v>
      </c>
      <c r="K149" s="77">
        <v>135</v>
      </c>
      <c r="L149" s="67">
        <v>26.5</v>
      </c>
    </row>
    <row r="150" spans="1:12" ht="14.5" x14ac:dyDescent="0.35">
      <c r="A150" s="23"/>
      <c r="B150" s="15"/>
      <c r="C150" s="11"/>
      <c r="D150" s="7" t="s">
        <v>28</v>
      </c>
      <c r="E150" s="76" t="s">
        <v>53</v>
      </c>
      <c r="F150" s="67">
        <v>150</v>
      </c>
      <c r="G150" s="77">
        <v>3.06</v>
      </c>
      <c r="H150" s="77">
        <v>4.43</v>
      </c>
      <c r="I150" s="77">
        <v>20.04</v>
      </c>
      <c r="J150" s="77">
        <v>132.35</v>
      </c>
      <c r="K150" s="77">
        <v>93</v>
      </c>
      <c r="L150" s="67">
        <v>20</v>
      </c>
    </row>
    <row r="151" spans="1:12" ht="14.5" x14ac:dyDescent="0.35">
      <c r="A151" s="23"/>
      <c r="B151" s="15"/>
      <c r="C151" s="11"/>
      <c r="D151" s="7" t="s">
        <v>29</v>
      </c>
      <c r="E151" s="76" t="s">
        <v>54</v>
      </c>
      <c r="F151" s="67">
        <v>200</v>
      </c>
      <c r="G151" s="77">
        <v>0.3</v>
      </c>
      <c r="H151" s="77">
        <v>0</v>
      </c>
      <c r="I151" s="77">
        <v>15.5</v>
      </c>
      <c r="J151" s="77">
        <v>61.7</v>
      </c>
      <c r="K151" s="77">
        <v>974</v>
      </c>
      <c r="L151" s="67">
        <v>9</v>
      </c>
    </row>
    <row r="152" spans="1:12" ht="14.5" x14ac:dyDescent="0.35">
      <c r="A152" s="23"/>
      <c r="B152" s="15"/>
      <c r="C152" s="11"/>
      <c r="D152" s="7" t="s">
        <v>30</v>
      </c>
      <c r="E152" s="69" t="s">
        <v>42</v>
      </c>
      <c r="F152" s="67">
        <v>50</v>
      </c>
      <c r="G152" s="69">
        <v>3.8</v>
      </c>
      <c r="H152" s="69">
        <v>0.4</v>
      </c>
      <c r="I152" s="69">
        <v>24.6</v>
      </c>
      <c r="J152" s="69">
        <v>117.5</v>
      </c>
      <c r="K152" s="69"/>
      <c r="L152" s="67">
        <v>4.5</v>
      </c>
    </row>
    <row r="153" spans="1:12" ht="14.5" x14ac:dyDescent="0.35">
      <c r="A153" s="23"/>
      <c r="B153" s="15"/>
      <c r="C153" s="11"/>
      <c r="D153" s="7"/>
      <c r="E153" s="39"/>
      <c r="F153" s="40"/>
      <c r="G153" s="40"/>
      <c r="H153" s="40"/>
      <c r="I153" s="40"/>
      <c r="J153" s="40"/>
      <c r="K153" s="41"/>
      <c r="L153" s="40"/>
    </row>
    <row r="154" spans="1:12" ht="14.5" x14ac:dyDescent="0.3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5" x14ac:dyDescent="0.3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770</v>
      </c>
      <c r="G156" s="19">
        <f t="shared" ref="G156:J156" si="32">SUM(G147:G155)</f>
        <v>26.53</v>
      </c>
      <c r="H156" s="19">
        <f t="shared" si="32"/>
        <v>21.68</v>
      </c>
      <c r="I156" s="19">
        <f t="shared" si="32"/>
        <v>89.97999999999999</v>
      </c>
      <c r="J156" s="19">
        <f t="shared" si="32"/>
        <v>671.2</v>
      </c>
      <c r="K156" s="25"/>
      <c r="L156" s="19">
        <f t="shared" ref="L156" si="33">SUM(L147:L155)</f>
        <v>105</v>
      </c>
    </row>
    <row r="157" spans="1:12" ht="15" thickBot="1" x14ac:dyDescent="0.3">
      <c r="A157" s="29">
        <f>A139</f>
        <v>2</v>
      </c>
      <c r="B157" s="30">
        <f>B139</f>
        <v>3</v>
      </c>
      <c r="C157" s="88" t="s">
        <v>4</v>
      </c>
      <c r="D157" s="89"/>
      <c r="E157" s="31"/>
      <c r="F157" s="32">
        <f>F146+F156</f>
        <v>1335</v>
      </c>
      <c r="G157" s="32">
        <f t="shared" ref="G157" si="34">G146+G156</f>
        <v>31.86</v>
      </c>
      <c r="H157" s="32">
        <f t="shared" ref="H157" si="35">H146+H156</f>
        <v>25.52</v>
      </c>
      <c r="I157" s="32">
        <f t="shared" ref="I157" si="36">I146+I156</f>
        <v>129.66</v>
      </c>
      <c r="J157" s="32">
        <f t="shared" ref="J157:L157" si="37">J146+J156</f>
        <v>876.85</v>
      </c>
      <c r="K157" s="32"/>
      <c r="L157" s="32">
        <f t="shared" si="37"/>
        <v>190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69" t="s">
        <v>65</v>
      </c>
      <c r="F158" s="67">
        <v>100</v>
      </c>
      <c r="G158" s="69">
        <v>8.42</v>
      </c>
      <c r="H158" s="69">
        <v>8.1</v>
      </c>
      <c r="I158" s="69">
        <v>9.81</v>
      </c>
      <c r="J158" s="69">
        <v>145.81</v>
      </c>
      <c r="K158" s="69">
        <v>1320</v>
      </c>
      <c r="L158" s="67">
        <v>34</v>
      </c>
    </row>
    <row r="159" spans="1:12" ht="14.5" x14ac:dyDescent="0.35">
      <c r="A159" s="23"/>
      <c r="B159" s="15"/>
      <c r="C159" s="11"/>
      <c r="D159" s="6" t="s">
        <v>28</v>
      </c>
      <c r="E159" s="69" t="s">
        <v>78</v>
      </c>
      <c r="F159" s="67">
        <v>150</v>
      </c>
      <c r="G159" s="67">
        <v>3.61</v>
      </c>
      <c r="H159" s="67">
        <v>4.78</v>
      </c>
      <c r="I159" s="67">
        <v>36.450000000000003</v>
      </c>
      <c r="J159" s="67">
        <v>253.23</v>
      </c>
      <c r="K159" s="67">
        <v>290</v>
      </c>
      <c r="L159" s="67">
        <v>15</v>
      </c>
    </row>
    <row r="160" spans="1:12" ht="14.5" x14ac:dyDescent="0.35">
      <c r="A160" s="23"/>
      <c r="B160" s="15"/>
      <c r="C160" s="11"/>
      <c r="D160" s="7" t="s">
        <v>22</v>
      </c>
      <c r="E160" s="69" t="s">
        <v>45</v>
      </c>
      <c r="F160" s="67">
        <v>180</v>
      </c>
      <c r="G160" s="69">
        <v>0.17100000000000001</v>
      </c>
      <c r="H160" s="69">
        <v>4.2299999999999997E-2</v>
      </c>
      <c r="I160" s="69">
        <v>12.29</v>
      </c>
      <c r="J160" s="69">
        <v>50.25</v>
      </c>
      <c r="K160" s="81">
        <v>112</v>
      </c>
      <c r="L160" s="67">
        <v>4</v>
      </c>
    </row>
    <row r="161" spans="1:12" ht="14.5" x14ac:dyDescent="0.35">
      <c r="A161" s="23"/>
      <c r="B161" s="15"/>
      <c r="C161" s="11"/>
      <c r="D161" s="7" t="s">
        <v>23</v>
      </c>
      <c r="E161" s="69" t="s">
        <v>106</v>
      </c>
      <c r="F161" s="67">
        <v>100</v>
      </c>
      <c r="G161" s="67">
        <v>1.325</v>
      </c>
      <c r="H161" s="67">
        <v>1</v>
      </c>
      <c r="I161" s="67">
        <v>9.3699999999999992</v>
      </c>
      <c r="J161" s="67">
        <v>47.5</v>
      </c>
      <c r="K161" s="83"/>
      <c r="L161" s="67">
        <v>29</v>
      </c>
    </row>
    <row r="162" spans="1:12" ht="14.5" x14ac:dyDescent="0.35">
      <c r="A162" s="23"/>
      <c r="B162" s="15"/>
      <c r="C162" s="11"/>
      <c r="D162" s="7" t="s">
        <v>30</v>
      </c>
      <c r="E162" s="76" t="s">
        <v>42</v>
      </c>
      <c r="F162" s="67">
        <v>30</v>
      </c>
      <c r="G162" s="77">
        <v>1.92</v>
      </c>
      <c r="H162" s="77">
        <v>0.36</v>
      </c>
      <c r="I162" s="77">
        <v>14.85</v>
      </c>
      <c r="J162" s="77">
        <v>70.2</v>
      </c>
      <c r="K162" s="77"/>
      <c r="L162" s="67">
        <v>3</v>
      </c>
    </row>
    <row r="163" spans="1:12" ht="14.5" x14ac:dyDescent="0.3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4.5" x14ac:dyDescent="0.3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v>560</v>
      </c>
      <c r="G165" s="71">
        <f>SUM(G160:G164)</f>
        <v>3.4159999999999999</v>
      </c>
      <c r="H165" s="71">
        <f>SUM(H160:H164)</f>
        <v>1.4022999999999999</v>
      </c>
      <c r="I165" s="71">
        <f>SUM(I160:I164)</f>
        <v>36.51</v>
      </c>
      <c r="J165" s="71">
        <f>SUM(J160:J164)</f>
        <v>167.95</v>
      </c>
      <c r="K165" s="25"/>
      <c r="L165" s="19">
        <v>85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26</v>
      </c>
      <c r="E166" s="76" t="s">
        <v>107</v>
      </c>
      <c r="F166" s="67">
        <v>240</v>
      </c>
      <c r="G166" s="77">
        <v>8.43</v>
      </c>
      <c r="H166" s="77">
        <v>6.64</v>
      </c>
      <c r="I166" s="77">
        <v>14.59</v>
      </c>
      <c r="J166" s="77">
        <v>151.72</v>
      </c>
      <c r="K166" s="77">
        <v>2596</v>
      </c>
      <c r="L166" s="67">
        <v>20</v>
      </c>
    </row>
    <row r="167" spans="1:12" ht="14.5" x14ac:dyDescent="0.35">
      <c r="A167" s="23"/>
      <c r="B167" s="15"/>
      <c r="C167" s="11"/>
      <c r="D167" s="7" t="s">
        <v>27</v>
      </c>
      <c r="E167" s="69" t="s">
        <v>108</v>
      </c>
      <c r="F167" s="67">
        <v>90</v>
      </c>
      <c r="G167" s="67">
        <v>13.75</v>
      </c>
      <c r="H167" s="67">
        <v>16.18</v>
      </c>
      <c r="I167" s="67">
        <v>7.3</v>
      </c>
      <c r="J167" s="67">
        <v>187.41</v>
      </c>
      <c r="K167" s="67">
        <v>217</v>
      </c>
      <c r="L167" s="67">
        <v>52</v>
      </c>
    </row>
    <row r="168" spans="1:12" ht="14.5" x14ac:dyDescent="0.35">
      <c r="A168" s="23"/>
      <c r="B168" s="15"/>
      <c r="C168" s="11"/>
      <c r="D168" s="7" t="s">
        <v>28</v>
      </c>
      <c r="E168" s="69" t="s">
        <v>44</v>
      </c>
      <c r="F168" s="67">
        <v>150</v>
      </c>
      <c r="G168" s="69">
        <v>5.3</v>
      </c>
      <c r="H168" s="69">
        <v>3.93</v>
      </c>
      <c r="I168" s="69">
        <v>32.81</v>
      </c>
      <c r="J168" s="69">
        <v>187.55</v>
      </c>
      <c r="K168" s="69">
        <v>597</v>
      </c>
      <c r="L168" s="67">
        <v>15</v>
      </c>
    </row>
    <row r="169" spans="1:12" ht="14.5" x14ac:dyDescent="0.35">
      <c r="A169" s="23"/>
      <c r="B169" s="15"/>
      <c r="C169" s="11"/>
      <c r="D169" s="7" t="s">
        <v>29</v>
      </c>
      <c r="E169" s="69" t="s">
        <v>55</v>
      </c>
      <c r="F169" s="67">
        <v>200</v>
      </c>
      <c r="G169" s="67">
        <v>0.24</v>
      </c>
      <c r="H169" s="67">
        <v>1.02</v>
      </c>
      <c r="I169" s="67">
        <v>25.61</v>
      </c>
      <c r="J169" s="67">
        <v>112.51</v>
      </c>
      <c r="K169" s="67">
        <v>96</v>
      </c>
      <c r="L169" s="67">
        <v>15</v>
      </c>
    </row>
    <row r="170" spans="1:12" ht="14.5" x14ac:dyDescent="0.35">
      <c r="A170" s="23"/>
      <c r="B170" s="15"/>
      <c r="C170" s="11"/>
      <c r="D170" s="7" t="s">
        <v>30</v>
      </c>
      <c r="E170" s="76" t="s">
        <v>42</v>
      </c>
      <c r="F170" s="67">
        <v>30</v>
      </c>
      <c r="G170" s="77">
        <v>1.92</v>
      </c>
      <c r="H170" s="77">
        <v>0.36</v>
      </c>
      <c r="I170" s="77">
        <v>14.85</v>
      </c>
      <c r="J170" s="77">
        <v>70.2</v>
      </c>
      <c r="K170" s="77"/>
      <c r="L170" s="67">
        <v>3</v>
      </c>
    </row>
    <row r="171" spans="1:12" ht="14.5" x14ac:dyDescent="0.35">
      <c r="A171" s="23"/>
      <c r="B171" s="15"/>
      <c r="C171" s="11"/>
      <c r="D171" s="7"/>
      <c r="E171" s="51"/>
      <c r="F171" s="48"/>
      <c r="G171" s="49"/>
      <c r="H171" s="49"/>
      <c r="I171" s="49"/>
      <c r="J171" s="49"/>
      <c r="K171" s="49"/>
      <c r="L171" s="48"/>
    </row>
    <row r="172" spans="1:12" ht="14.5" x14ac:dyDescent="0.35">
      <c r="A172" s="23"/>
      <c r="B172" s="15"/>
      <c r="C172" s="11"/>
      <c r="D172" s="7"/>
      <c r="E172" s="51"/>
      <c r="F172" s="48"/>
      <c r="G172" s="49"/>
      <c r="H172" s="49"/>
      <c r="I172" s="49"/>
      <c r="J172" s="49"/>
      <c r="K172" s="49"/>
      <c r="L172" s="48"/>
    </row>
    <row r="173" spans="1:12" ht="14.5" x14ac:dyDescent="0.3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5" x14ac:dyDescent="0.3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710</v>
      </c>
      <c r="G175" s="19">
        <f t="shared" ref="G175:J175" si="38">SUM(G166:G174)</f>
        <v>29.64</v>
      </c>
      <c r="H175" s="19">
        <f t="shared" si="38"/>
        <v>28.13</v>
      </c>
      <c r="I175" s="19">
        <f t="shared" si="38"/>
        <v>95.16</v>
      </c>
      <c r="J175" s="19">
        <f t="shared" si="38"/>
        <v>709.3900000000001</v>
      </c>
      <c r="K175" s="25"/>
      <c r="L175" s="19">
        <f t="shared" ref="L175" si="39">SUM(L166:L174)</f>
        <v>105</v>
      </c>
    </row>
    <row r="176" spans="1:12" ht="15" thickBot="1" x14ac:dyDescent="0.3">
      <c r="A176" s="29">
        <f>A158</f>
        <v>2</v>
      </c>
      <c r="B176" s="30">
        <f>B158</f>
        <v>4</v>
      </c>
      <c r="C176" s="88" t="s">
        <v>4</v>
      </c>
      <c r="D176" s="89"/>
      <c r="E176" s="31"/>
      <c r="F176" s="32">
        <f>F165+F175</f>
        <v>1270</v>
      </c>
      <c r="G176" s="32">
        <f t="shared" ref="G176" si="40">G165+G175</f>
        <v>33.055999999999997</v>
      </c>
      <c r="H176" s="32">
        <f t="shared" ref="H176" si="41">H165+H175</f>
        <v>29.532299999999999</v>
      </c>
      <c r="I176" s="32">
        <f t="shared" ref="I176" si="42">I165+I175</f>
        <v>131.66999999999999</v>
      </c>
      <c r="J176" s="32">
        <f t="shared" ref="J176:L176" si="43">J165+J175</f>
        <v>877.34000000000015</v>
      </c>
      <c r="K176" s="32"/>
      <c r="L176" s="32">
        <f t="shared" si="43"/>
        <v>190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76" t="s">
        <v>109</v>
      </c>
      <c r="F177" s="67">
        <v>200</v>
      </c>
      <c r="G177" s="77">
        <v>7.21</v>
      </c>
      <c r="H177" s="77">
        <v>6.85</v>
      </c>
      <c r="I177" s="77">
        <v>22.98</v>
      </c>
      <c r="J177" s="77">
        <v>195.78</v>
      </c>
      <c r="K177" s="77">
        <v>78</v>
      </c>
      <c r="L177" s="67">
        <v>24</v>
      </c>
    </row>
    <row r="178" spans="1:12" ht="14.5" x14ac:dyDescent="0.35">
      <c r="A178" s="23"/>
      <c r="B178" s="15"/>
      <c r="C178" s="11"/>
      <c r="D178" s="6" t="s">
        <v>73</v>
      </c>
      <c r="E178" s="69" t="s">
        <v>110</v>
      </c>
      <c r="F178" s="67">
        <v>50</v>
      </c>
      <c r="G178" s="67">
        <v>3.77</v>
      </c>
      <c r="H178" s="67">
        <v>2.2200000000000002</v>
      </c>
      <c r="I178" s="67">
        <v>36.42</v>
      </c>
      <c r="J178" s="67">
        <v>180.72</v>
      </c>
      <c r="K178" s="67">
        <v>1358</v>
      </c>
      <c r="L178" s="67">
        <v>15</v>
      </c>
    </row>
    <row r="179" spans="1:12" ht="14.5" x14ac:dyDescent="0.35">
      <c r="A179" s="23"/>
      <c r="B179" s="15"/>
      <c r="C179" s="11"/>
      <c r="D179" s="7" t="s">
        <v>29</v>
      </c>
      <c r="E179" s="69" t="s">
        <v>111</v>
      </c>
      <c r="F179" s="67">
        <v>200</v>
      </c>
      <c r="G179" s="67">
        <v>0.98</v>
      </c>
      <c r="H179" s="67">
        <v>0.05</v>
      </c>
      <c r="I179" s="67">
        <v>22.9</v>
      </c>
      <c r="J179" s="67">
        <v>96.078000000000003</v>
      </c>
      <c r="K179" s="81">
        <v>121</v>
      </c>
      <c r="L179" s="67">
        <v>15</v>
      </c>
    </row>
    <row r="180" spans="1:12" ht="28.5" x14ac:dyDescent="0.35">
      <c r="A180" s="23"/>
      <c r="B180" s="15"/>
      <c r="C180" s="11"/>
      <c r="D180" s="7" t="s">
        <v>30</v>
      </c>
      <c r="E180" s="74" t="s">
        <v>112</v>
      </c>
      <c r="F180" s="67">
        <v>50</v>
      </c>
      <c r="G180" s="84">
        <v>2.8719999999999999</v>
      </c>
      <c r="H180" s="84">
        <v>7.53</v>
      </c>
      <c r="I180" s="84">
        <v>18.68</v>
      </c>
      <c r="J180" s="84">
        <v>254.03</v>
      </c>
      <c r="K180" s="85"/>
      <c r="L180" s="86">
        <v>31</v>
      </c>
    </row>
    <row r="181" spans="1:12" ht="14.5" x14ac:dyDescent="0.35">
      <c r="A181" s="23"/>
      <c r="B181" s="15"/>
      <c r="C181" s="11"/>
      <c r="D181" s="7"/>
      <c r="E181" s="55"/>
      <c r="F181" s="57"/>
      <c r="G181" s="58"/>
      <c r="H181" s="58"/>
      <c r="I181" s="58"/>
      <c r="J181" s="58"/>
      <c r="K181" s="41"/>
      <c r="L181" s="57"/>
    </row>
    <row r="182" spans="1:12" ht="14.5" x14ac:dyDescent="0.3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4.5" x14ac:dyDescent="0.3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v>500</v>
      </c>
      <c r="G184" s="71">
        <f>SUM(G180:G183)</f>
        <v>2.8719999999999999</v>
      </c>
      <c r="H184" s="71">
        <f>SUM(H180:H183)</f>
        <v>7.53</v>
      </c>
      <c r="I184" s="71">
        <f>SUM(I180:I183)</f>
        <v>18.68</v>
      </c>
      <c r="J184" s="71">
        <f>SUM(J180:J183)</f>
        <v>254.03</v>
      </c>
      <c r="K184" s="25"/>
      <c r="L184" s="19">
        <v>85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69" t="s">
        <v>56</v>
      </c>
      <c r="F185" s="67">
        <v>60</v>
      </c>
      <c r="G185" s="69">
        <v>0.66</v>
      </c>
      <c r="H185" s="69">
        <v>0.12</v>
      </c>
      <c r="I185" s="69">
        <v>2.2799999999999998</v>
      </c>
      <c r="J185" s="69">
        <v>13.8</v>
      </c>
      <c r="K185" s="69"/>
      <c r="L185" s="67">
        <v>19</v>
      </c>
    </row>
    <row r="186" spans="1:12" ht="28" x14ac:dyDescent="0.35">
      <c r="A186" s="23"/>
      <c r="B186" s="15"/>
      <c r="C186" s="11"/>
      <c r="D186" s="7" t="s">
        <v>26</v>
      </c>
      <c r="E186" s="75" t="s">
        <v>113</v>
      </c>
      <c r="F186" s="67">
        <v>220</v>
      </c>
      <c r="G186" s="77">
        <v>8.7799999999999994</v>
      </c>
      <c r="H186" s="77">
        <v>5.08</v>
      </c>
      <c r="I186" s="77">
        <v>15.57</v>
      </c>
      <c r="J186" s="77">
        <v>153</v>
      </c>
      <c r="K186" s="77">
        <v>83</v>
      </c>
      <c r="L186" s="67">
        <v>20</v>
      </c>
    </row>
    <row r="187" spans="1:12" ht="14.5" x14ac:dyDescent="0.35">
      <c r="A187" s="23"/>
      <c r="B187" s="15"/>
      <c r="C187" s="11"/>
      <c r="D187" s="7" t="s">
        <v>27</v>
      </c>
      <c r="E187" s="69" t="s">
        <v>114</v>
      </c>
      <c r="F187" s="67">
        <v>90</v>
      </c>
      <c r="G187" s="69">
        <v>8.99</v>
      </c>
      <c r="H187" s="69">
        <v>11.21</v>
      </c>
      <c r="I187" s="69">
        <v>9.81</v>
      </c>
      <c r="J187" s="69">
        <v>175.41</v>
      </c>
      <c r="K187" s="77">
        <v>42</v>
      </c>
      <c r="L187" s="67">
        <v>39</v>
      </c>
    </row>
    <row r="188" spans="1:12" ht="14.5" x14ac:dyDescent="0.35">
      <c r="A188" s="23"/>
      <c r="B188" s="15"/>
      <c r="C188" s="11"/>
      <c r="D188" s="7" t="s">
        <v>28</v>
      </c>
      <c r="E188" s="69" t="s">
        <v>40</v>
      </c>
      <c r="F188" s="67">
        <v>150</v>
      </c>
      <c r="G188" s="87">
        <v>7.49</v>
      </c>
      <c r="H188" s="87">
        <v>6.87</v>
      </c>
      <c r="I188" s="87">
        <v>32.51</v>
      </c>
      <c r="J188" s="87">
        <v>221.79</v>
      </c>
      <c r="K188" s="77">
        <v>268</v>
      </c>
      <c r="L188" s="67">
        <v>16</v>
      </c>
    </row>
    <row r="189" spans="1:12" ht="14.5" x14ac:dyDescent="0.35">
      <c r="A189" s="23"/>
      <c r="B189" s="15"/>
      <c r="C189" s="11"/>
      <c r="D189" s="7" t="s">
        <v>22</v>
      </c>
      <c r="E189" s="69" t="s">
        <v>41</v>
      </c>
      <c r="F189" s="67">
        <v>200</v>
      </c>
      <c r="G189" s="69">
        <v>1.55</v>
      </c>
      <c r="H189" s="69">
        <v>1.45</v>
      </c>
      <c r="I189" s="69">
        <v>2.17</v>
      </c>
      <c r="J189" s="69">
        <v>27.98</v>
      </c>
      <c r="K189" s="69">
        <v>111</v>
      </c>
      <c r="L189" s="67">
        <v>6</v>
      </c>
    </row>
    <row r="190" spans="1:12" ht="14.5" x14ac:dyDescent="0.35">
      <c r="A190" s="23"/>
      <c r="B190" s="15"/>
      <c r="C190" s="11"/>
      <c r="D190" s="7" t="s">
        <v>30</v>
      </c>
      <c r="E190" s="69" t="s">
        <v>52</v>
      </c>
      <c r="F190" s="67">
        <v>40</v>
      </c>
      <c r="G190" s="69">
        <v>3</v>
      </c>
      <c r="H190" s="69">
        <v>1.1599999999999999</v>
      </c>
      <c r="I190" s="69">
        <v>20.36</v>
      </c>
      <c r="J190" s="69">
        <v>105.6</v>
      </c>
      <c r="K190" s="69"/>
      <c r="L190" s="67">
        <v>5</v>
      </c>
    </row>
    <row r="191" spans="1:12" ht="14.5" x14ac:dyDescent="0.35">
      <c r="A191" s="23"/>
      <c r="B191" s="15"/>
      <c r="C191" s="11"/>
      <c r="D191" s="7"/>
      <c r="E191" s="56"/>
      <c r="F191" s="57"/>
      <c r="G191" s="57"/>
      <c r="H191" s="57"/>
      <c r="I191" s="57"/>
      <c r="J191" s="57"/>
      <c r="K191" s="41"/>
      <c r="L191" s="57"/>
    </row>
    <row r="192" spans="1:12" ht="14.5" x14ac:dyDescent="0.3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5" x14ac:dyDescent="0.3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760</v>
      </c>
      <c r="G194" s="19">
        <f t="shared" ref="G194:J194" si="44">SUM(G185:G193)</f>
        <v>30.470000000000002</v>
      </c>
      <c r="H194" s="19">
        <f t="shared" si="44"/>
        <v>25.89</v>
      </c>
      <c r="I194" s="19">
        <f t="shared" si="44"/>
        <v>82.7</v>
      </c>
      <c r="J194" s="19">
        <f t="shared" si="44"/>
        <v>697.58</v>
      </c>
      <c r="K194" s="25"/>
      <c r="L194" s="19">
        <f t="shared" ref="L194" si="45">SUM(L185:L193)</f>
        <v>105</v>
      </c>
    </row>
    <row r="195" spans="1:12" ht="15" thickBot="1" x14ac:dyDescent="0.3">
      <c r="A195" s="29">
        <f>A177</f>
        <v>2</v>
      </c>
      <c r="B195" s="30">
        <f>B177</f>
        <v>5</v>
      </c>
      <c r="C195" s="88" t="s">
        <v>4</v>
      </c>
      <c r="D195" s="89"/>
      <c r="E195" s="31"/>
      <c r="F195" s="32">
        <f>F184+F194</f>
        <v>1260</v>
      </c>
      <c r="G195" s="32">
        <f t="shared" ref="G195" si="46">G184+G194</f>
        <v>33.341999999999999</v>
      </c>
      <c r="H195" s="32">
        <f t="shared" ref="H195" si="47">H184+H194</f>
        <v>33.42</v>
      </c>
      <c r="I195" s="32">
        <f t="shared" ref="I195" si="48">I184+I194</f>
        <v>101.38</v>
      </c>
      <c r="J195" s="32">
        <f t="shared" ref="J195:L195" si="49">J184+J194</f>
        <v>951.61</v>
      </c>
      <c r="K195" s="32"/>
      <c r="L195" s="32">
        <f t="shared" si="49"/>
        <v>190</v>
      </c>
    </row>
    <row r="196" spans="1:12" ht="13.5" thickBot="1" x14ac:dyDescent="0.3">
      <c r="A196" s="27"/>
      <c r="B196" s="28"/>
      <c r="C196" s="90" t="s">
        <v>5</v>
      </c>
      <c r="D196" s="90"/>
      <c r="E196" s="90"/>
      <c r="F196" s="34">
        <f>(F24+F43+F62+F81+F100+F119+F138+F157+F176+F195)/(IF(F24=0,0,1)+IF(F43=0,0,1)+IF(F62=0,0,1)+IF(F81=0,0,1)+IF(F100=0,0,1)+IF(F119=0,0,1)+IF(F138=0,0,1)+IF(F157=0,0,1)+IF(F176=0,0,1)+IF(F195=0,0,1))</f>
        <v>1310</v>
      </c>
      <c r="G196" s="34">
        <f t="shared" ref="G196:J196" si="50">(G24+G43+G62+G81+G100+G119+G138+G157+G176+G195)/(IF(G24=0,0,1)+IF(G43=0,0,1)+IF(G62=0,0,1)+IF(G81=0,0,1)+IF(G100=0,0,1)+IF(G119=0,0,1)+IF(G138=0,0,1)+IF(G157=0,0,1)+IF(G176=0,0,1)+IF(G195=0,0,1))</f>
        <v>25.535299999999996</v>
      </c>
      <c r="H196" s="34">
        <f t="shared" si="50"/>
        <v>24.244589999999999</v>
      </c>
      <c r="I196" s="34">
        <f t="shared" si="50"/>
        <v>121.8018</v>
      </c>
      <c r="J196" s="34">
        <f t="shared" si="50"/>
        <v>808.79000000000008</v>
      </c>
      <c r="K196" s="34"/>
      <c r="L196" s="34">
        <f t="shared" ref="L196" si="51">(L24+L43+L62+L81+L100+L119+L138+L157+L176+L195)/(IF(L24=0,0,1)+IF(L43=0,0,1)+IF(L62=0,0,1)+IF(L81=0,0,1)+IF(L100=0,0,1)+IF(L119=0,0,1)+IF(L138=0,0,1)+IF(L157=0,0,1)+IF(L176=0,0,1)+IF(L195=0,0,1))</f>
        <v>190</v>
      </c>
    </row>
    <row r="197" spans="1:12" x14ac:dyDescent="0.25">
      <c r="F197" s="59"/>
      <c r="G197" s="59"/>
      <c r="H197" s="59"/>
      <c r="I197" s="59"/>
      <c r="J197" s="59"/>
      <c r="K197" s="59"/>
      <c r="L197" s="59"/>
    </row>
    <row r="198" spans="1:12" x14ac:dyDescent="0.25">
      <c r="F198" s="59"/>
      <c r="G198" s="59"/>
      <c r="H198" s="59"/>
      <c r="I198" s="59"/>
      <c r="J198" s="59"/>
      <c r="K198" s="59"/>
      <c r="L198" s="59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2023-12-04T00:30:49Z</dcterms:modified>
</cp:coreProperties>
</file>