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I138" i="1"/>
  <c r="L119" i="1"/>
  <c r="G119" i="1"/>
  <c r="H119" i="1"/>
  <c r="L100" i="1"/>
  <c r="J100" i="1"/>
  <c r="J196" i="1" s="1"/>
  <c r="L81" i="1"/>
  <c r="G81" i="1"/>
  <c r="G196" i="1" s="1"/>
  <c r="H81" i="1"/>
  <c r="F81" i="1"/>
  <c r="F196" i="1" s="1"/>
  <c r="L196" i="1"/>
  <c r="I196" i="1"/>
  <c r="H196" i="1" l="1"/>
</calcChain>
</file>

<file path=xl/sharedStrings.xml><?xml version="1.0" encoding="utf-8"?>
<sst xmlns="http://schemas.openxmlformats.org/spreadsheetml/2006/main" count="282" uniqueCount="107">
  <si>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</si>
  <si>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</si>
  <si>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</si>
  <si>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</si>
  <si>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</si>
  <si>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</si>
  <si>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</si>
  <si>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</si>
  <si>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</si>
  <si>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</si>
  <si>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</si>
  <si>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</si>
  <si>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</si>
  <si>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</si>
  <si>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</si>
  <si>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</si>
  <si>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</si>
  <si>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</si>
  <si>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</si>
  <si>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</si>
  <si>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</si>
  <si>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</si>
  <si>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</si>
  <si>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</si>
  <si>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</si>
  <si>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</si>
  <si>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</si>
  <si>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</si>
  <si>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</si>
  <si>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</si>
  <si>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</si>
  <si>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</si>
  <si>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</si>
  <si>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</si>
  <si>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</si>
  <si>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</si>
  <si>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</si>
  <si>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</si>
  <si>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</si>
  <si>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 43 г. Улан-Удэ"</t>
  </si>
  <si>
    <t>директор</t>
  </si>
  <si>
    <t>Кычаков</t>
  </si>
  <si>
    <t>Каша пшенная молочная с маслом 180/5</t>
  </si>
  <si>
    <t>Чай  с лимоном,с сахаром 150/10/5</t>
  </si>
  <si>
    <t>Бутерброд с маслом (батон)  30/10</t>
  </si>
  <si>
    <t xml:space="preserve">Сок т/п 0,2 </t>
  </si>
  <si>
    <t>Щи из свежей капусты с фаршем, со сметаной 10/200/10</t>
  </si>
  <si>
    <t>Ежики мясные с соусом 60/30</t>
  </si>
  <si>
    <t>Макаронные изделия отварные</t>
  </si>
  <si>
    <t>Чай с сахаром</t>
  </si>
  <si>
    <t>Хлеб пшеничный в/с</t>
  </si>
  <si>
    <t>Фрикадельки из говядины с соусом 60/30</t>
  </si>
  <si>
    <t>Гречка отварная</t>
  </si>
  <si>
    <t>Чай с молоком</t>
  </si>
  <si>
    <t>Пряник в ассортименте</t>
  </si>
  <si>
    <t>Суп картофельный с макаронными изделиями, с говядиной  10/190</t>
  </si>
  <si>
    <t>Поджарка из свинины 50/40</t>
  </si>
  <si>
    <t>Гарнир Забава</t>
  </si>
  <si>
    <t>Хлеб ржаной</t>
  </si>
  <si>
    <t>Каша Геркулес молочная с маслом 180/5</t>
  </si>
  <si>
    <t>Какао-напиток</t>
  </si>
  <si>
    <t>Яблоко</t>
  </si>
  <si>
    <t>Батон</t>
  </si>
  <si>
    <t>Рассольник Ленинградский с перл крупой,на мясном бульоне со сметаной 210/10</t>
  </si>
  <si>
    <t>Котлеты  Пермская с соусом 60/40</t>
  </si>
  <si>
    <t xml:space="preserve">Напиток из шиповника с лимоном </t>
  </si>
  <si>
    <t>Горошек зеленый консервированный</t>
  </si>
  <si>
    <t>Плов из свинины с рисовой крупой 30/150</t>
  </si>
  <si>
    <t>Суп гороховый с фаршем 10/200</t>
  </si>
  <si>
    <t>Зразы ленивые с соусом 60/30</t>
  </si>
  <si>
    <t>Компот из сухофруктов (с добавлением витамина С)</t>
  </si>
  <si>
    <t>Каша Рябушка молочная с маслом 180/5</t>
  </si>
  <si>
    <t xml:space="preserve">Мандарин </t>
  </si>
  <si>
    <t>Суп картофельный со свежими помидорами, с фаршем 10/200</t>
  </si>
  <si>
    <t>Запеканка из печени с рисом с соусом 60/30</t>
  </si>
  <si>
    <t>Картофельное пюре</t>
  </si>
  <si>
    <t>Каша манная молочная с маслом 180/5</t>
  </si>
  <si>
    <t>Бутерброд с сыром (батон) 30/10</t>
  </si>
  <si>
    <t>Мармелад</t>
  </si>
  <si>
    <t>Цикорий с молоком</t>
  </si>
  <si>
    <t>Кукуруза консервированная порциями</t>
  </si>
  <si>
    <t>Суп картофельный с овсяными хлопьями и фаршем 10/180</t>
  </si>
  <si>
    <t>Котлета Любительская  50/40</t>
  </si>
  <si>
    <t>Рис отварной</t>
  </si>
  <si>
    <t>Чай с сахаром, с лимоном 160/15/5</t>
  </si>
  <si>
    <t>Котлета рыбная  с маслом 50/5</t>
  </si>
  <si>
    <t>Рассольник Домашний с фаршем, со сметаной 10/180/10</t>
  </si>
  <si>
    <t>Мясо тушеное с морковью и луком  40/50</t>
  </si>
  <si>
    <t>Перловка отварная</t>
  </si>
  <si>
    <t>Кисель фруктово-ягодный</t>
  </si>
  <si>
    <t>Каша молочная ячневая с маслом 180/5</t>
  </si>
  <si>
    <t>Бутерброд с сыром, с маслом 30/15/5 (батон)</t>
  </si>
  <si>
    <t xml:space="preserve">Гематоген </t>
  </si>
  <si>
    <t>Огурцы свежие порциями</t>
  </si>
  <si>
    <t>Суп- лапша домашняя с говядиной  10/200</t>
  </si>
  <si>
    <t>Капуста тушеная со свининой  30/150</t>
  </si>
  <si>
    <t>Запеканка из творога с рисом, со сгущ.молоком 120/20</t>
  </si>
  <si>
    <t>Коржик сметанный</t>
  </si>
  <si>
    <t>Борщ с картофелем, сметаной (свекольник) 200/10</t>
  </si>
  <si>
    <t>Фрикадельки из говядины с соусом 50/40</t>
  </si>
  <si>
    <t xml:space="preserve">Компот из сухофруктов </t>
  </si>
  <si>
    <t>Суп молочный с вермишелью</t>
  </si>
  <si>
    <t>Банан</t>
  </si>
  <si>
    <t>Кабачковая икра </t>
  </si>
  <si>
    <t>Суп картофельный с пшеном и свежей рыбой  20/180</t>
  </si>
  <si>
    <t>Котлеты, биточки Особые с соусом 60/30</t>
  </si>
  <si>
    <t xml:space="preserve">Гречка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</si>
</sst>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4" borderId="2" xfId="0" applyFont="1" applyFill="1" applyBorder="1" applyProtection="1"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5" xfId="0" applyFont="1" applyFill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0" fillId="4" borderId="0" xfId="0" applyFont="1" applyFill="1" applyAlignment="1" applyProtection="1">
      <alignment horizontal="right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right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2" xfId="0" applyFont="1" applyBorder="1" applyProtection="1"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24" xfId="0" applyFont="1" applyBorder="1" applyProtection="1"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1" fillId="0" borderId="23" xfId="0" applyFont="1" applyBorder="1" applyProtection="1"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11" fillId="4" borderId="23" xfId="0" applyFont="1" applyFill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 wrapText="1"/>
      <protection locked="0"/>
    </xf>
    <xf numFmtId="0" fontId="11" fillId="0" borderId="17" xfId="0" applyFont="1" applyBorder="1" applyAlignment="1" applyProtection="1">
      <alignment horizontal="center" wrapText="1"/>
      <protection locked="0"/>
    </xf>
    <xf numFmtId="0" fontId="11" fillId="0" borderId="4" xfId="0" applyFont="1" applyBorder="1" applyProtection="1"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right" vertical="center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right"/>
      <protection locked="0"/>
    </xf>
    <xf numFmtId="0" fontId="11" fillId="0" borderId="27" xfId="0" applyFont="1" applyBorder="1" applyProtection="1">
      <protection locked="0"/>
    </xf>
    <xf numFmtId="0" fontId="11" fillId="0" borderId="28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wrapText="1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19" xfId="0" applyFont="1" applyBorder="1" applyProtection="1">
      <protection locked="0"/>
    </xf>
    <xf numFmtId="0" fontId="11" fillId="0" borderId="30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30" xfId="0" applyFont="1" applyBorder="1" applyAlignment="1" applyProtection="1"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0" borderId="18" xfId="0" applyFont="1" applyBorder="1" applyProtection="1"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N186" sqref="N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42</v>
      </c>
      <c r="F6" s="55">
        <v>185</v>
      </c>
      <c r="G6" s="59">
        <v>6.65</v>
      </c>
      <c r="H6" s="60">
        <v>7.87</v>
      </c>
      <c r="I6" s="60">
        <v>26.32</v>
      </c>
      <c r="J6" s="60">
        <v>202.75</v>
      </c>
      <c r="K6" s="60">
        <v>1675</v>
      </c>
      <c r="L6" s="62">
        <v>28</v>
      </c>
    </row>
    <row r="7" spans="1:12" ht="15" x14ac:dyDescent="0.25">
      <c r="A7" s="23"/>
      <c r="B7" s="15"/>
      <c r="C7" s="11"/>
      <c r="D7" s="6"/>
      <c r="E7" s="56"/>
      <c r="F7" s="57"/>
      <c r="G7" s="57"/>
      <c r="H7" s="56"/>
      <c r="I7" s="56"/>
      <c r="J7" s="56"/>
      <c r="K7" s="61"/>
      <c r="L7" s="57"/>
    </row>
    <row r="8" spans="1:12" ht="15" x14ac:dyDescent="0.25">
      <c r="A8" s="23"/>
      <c r="B8" s="15"/>
      <c r="C8" s="11"/>
      <c r="D8" s="7" t="s">
        <v>22</v>
      </c>
      <c r="E8" s="56" t="s">
        <v>43</v>
      </c>
      <c r="F8" s="57">
        <v>165</v>
      </c>
      <c r="G8" s="57">
        <v>6.5</v>
      </c>
      <c r="H8" s="56">
        <v>7.0000000000000007E-2</v>
      </c>
      <c r="I8" s="56">
        <v>15.2</v>
      </c>
      <c r="J8" s="56">
        <v>42.14</v>
      </c>
      <c r="K8" s="61">
        <v>231</v>
      </c>
      <c r="L8" s="57">
        <v>6</v>
      </c>
    </row>
    <row r="9" spans="1:12" ht="15" x14ac:dyDescent="0.25">
      <c r="A9" s="23"/>
      <c r="B9" s="15"/>
      <c r="C9" s="11"/>
      <c r="D9" s="7" t="s">
        <v>23</v>
      </c>
      <c r="E9" s="56" t="s">
        <v>44</v>
      </c>
      <c r="F9" s="57">
        <v>40</v>
      </c>
      <c r="G9" s="57">
        <v>3.85</v>
      </c>
      <c r="H9" s="57">
        <v>8.65</v>
      </c>
      <c r="I9" s="57">
        <v>24.88</v>
      </c>
      <c r="J9" s="57">
        <v>192.3</v>
      </c>
      <c r="K9" s="57"/>
      <c r="L9" s="57">
        <v>21</v>
      </c>
    </row>
    <row r="10" spans="1:12" ht="15" x14ac:dyDescent="0.25">
      <c r="A10" s="23"/>
      <c r="B10" s="15"/>
      <c r="C10" s="11"/>
      <c r="D10" s="7" t="s">
        <v>24</v>
      </c>
      <c r="E10" s="56"/>
      <c r="F10" s="58"/>
      <c r="G10" s="56"/>
      <c r="H10" s="56"/>
      <c r="I10" s="56"/>
      <c r="J10" s="56"/>
      <c r="K10" s="56"/>
      <c r="L10" s="58"/>
    </row>
    <row r="11" spans="1:12" ht="15" x14ac:dyDescent="0.25">
      <c r="A11" s="23"/>
      <c r="B11" s="15"/>
      <c r="C11" s="11"/>
      <c r="D11" s="6"/>
      <c r="E11" s="56" t="s">
        <v>45</v>
      </c>
      <c r="F11" s="58">
        <v>200</v>
      </c>
      <c r="G11" s="56">
        <v>1</v>
      </c>
      <c r="H11" s="56">
        <v>0.2</v>
      </c>
      <c r="I11" s="56">
        <v>20.2</v>
      </c>
      <c r="J11" s="56">
        <v>92</v>
      </c>
      <c r="K11" s="56"/>
      <c r="L11" s="58">
        <v>35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18</v>
      </c>
      <c r="H13" s="19">
        <f t="shared" si="0"/>
        <v>16.79</v>
      </c>
      <c r="I13" s="19">
        <f t="shared" si="0"/>
        <v>86.6</v>
      </c>
      <c r="J13" s="19">
        <f t="shared" si="0"/>
        <v>529.19000000000005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30" x14ac:dyDescent="0.25">
      <c r="A15" s="23"/>
      <c r="B15" s="15"/>
      <c r="C15" s="11"/>
      <c r="D15" s="7" t="s">
        <v>27</v>
      </c>
      <c r="E15" s="63" t="s">
        <v>46</v>
      </c>
      <c r="F15" s="57">
        <v>220</v>
      </c>
      <c r="G15" s="57">
        <v>7.16</v>
      </c>
      <c r="H15" s="57">
        <v>9.18</v>
      </c>
      <c r="I15" s="57">
        <v>7.02</v>
      </c>
      <c r="J15" s="57">
        <v>140.4</v>
      </c>
      <c r="K15" s="57">
        <v>31</v>
      </c>
      <c r="L15" s="57">
        <v>35</v>
      </c>
    </row>
    <row r="16" spans="1:12" ht="15" x14ac:dyDescent="0.25">
      <c r="A16" s="23"/>
      <c r="B16" s="15"/>
      <c r="C16" s="11"/>
      <c r="D16" s="7" t="s">
        <v>28</v>
      </c>
      <c r="E16" s="56" t="s">
        <v>47</v>
      </c>
      <c r="F16" s="57">
        <v>90</v>
      </c>
      <c r="G16" s="56">
        <v>7.91</v>
      </c>
      <c r="H16" s="56">
        <v>7</v>
      </c>
      <c r="I16" s="56">
        <v>6.2</v>
      </c>
      <c r="J16" s="56">
        <v>119.4</v>
      </c>
      <c r="K16" s="56">
        <v>845</v>
      </c>
      <c r="L16" s="57">
        <v>56</v>
      </c>
    </row>
    <row r="17" spans="1:12" ht="15" x14ac:dyDescent="0.25">
      <c r="A17" s="23"/>
      <c r="B17" s="15"/>
      <c r="C17" s="11"/>
      <c r="D17" s="7" t="s">
        <v>29</v>
      </c>
      <c r="E17" s="56" t="s">
        <v>48</v>
      </c>
      <c r="F17" s="57">
        <v>150</v>
      </c>
      <c r="G17" s="56">
        <v>5.3</v>
      </c>
      <c r="H17" s="56">
        <v>3.93</v>
      </c>
      <c r="I17" s="56">
        <v>32.81</v>
      </c>
      <c r="J17" s="56">
        <v>187.55</v>
      </c>
      <c r="K17" s="56">
        <v>597</v>
      </c>
      <c r="L17" s="57">
        <v>20</v>
      </c>
    </row>
    <row r="18" spans="1:12" ht="15" x14ac:dyDescent="0.25">
      <c r="A18" s="23"/>
      <c r="B18" s="15"/>
      <c r="C18" s="11"/>
      <c r="D18" s="7" t="s">
        <v>30</v>
      </c>
      <c r="E18" s="56" t="s">
        <v>49</v>
      </c>
      <c r="F18" s="57">
        <v>200</v>
      </c>
      <c r="G18" s="56">
        <v>0.19</v>
      </c>
      <c r="H18" s="56">
        <v>4.7E-2</v>
      </c>
      <c r="I18" s="56">
        <v>13.659000000000001</v>
      </c>
      <c r="J18" s="56">
        <v>55.83</v>
      </c>
      <c r="K18" s="64">
        <v>112</v>
      </c>
      <c r="L18" s="57">
        <v>5</v>
      </c>
    </row>
    <row r="19" spans="1:12" ht="15" x14ac:dyDescent="0.25">
      <c r="A19" s="23"/>
      <c r="B19" s="15"/>
      <c r="C19" s="11"/>
      <c r="D19" s="7" t="s">
        <v>31</v>
      </c>
      <c r="E19" s="56" t="s">
        <v>50</v>
      </c>
      <c r="F19" s="58">
        <v>40</v>
      </c>
      <c r="G19" s="56">
        <v>3.04</v>
      </c>
      <c r="H19" s="56">
        <v>0.32</v>
      </c>
      <c r="I19" s="56">
        <v>19.68</v>
      </c>
      <c r="J19" s="56">
        <v>93.6</v>
      </c>
      <c r="K19" s="56"/>
      <c r="L19" s="58">
        <v>4</v>
      </c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23.6</v>
      </c>
      <c r="H23" s="19">
        <f t="shared" si="2"/>
        <v>20.477</v>
      </c>
      <c r="I23" s="19">
        <f t="shared" si="2"/>
        <v>79.369</v>
      </c>
      <c r="J23" s="19">
        <f t="shared" si="2"/>
        <v>596.78</v>
      </c>
      <c r="K23" s="25"/>
      <c r="L23" s="19">
        <f t="shared" ref="L23" si="3">SUM(L14:L22)</f>
        <v>120</v>
      </c>
    </row>
    <row r="24" spans="1:12" ht="15" x14ac:dyDescent="0.2">
      <c r="A24" s="29">
        <f>A6</f>
        <v>1</v>
      </c>
      <c r="B24" s="30">
        <f>B6</f>
        <v>1</v>
      </c>
      <c r="C24" s="48" t="s">
        <v>4</v>
      </c>
      <c r="D24" s="49"/>
      <c r="E24" s="31"/>
      <c r="F24" s="32">
        <f>F13+F23</f>
        <v>1290</v>
      </c>
      <c r="G24" s="32">
        <f t="shared" ref="G24:J24" si="4">G13+G23</f>
        <v>41.6</v>
      </c>
      <c r="H24" s="32">
        <f t="shared" si="4"/>
        <v>37.266999999999996</v>
      </c>
      <c r="I24" s="32">
        <f t="shared" si="4"/>
        <v>165.96899999999999</v>
      </c>
      <c r="J24" s="32">
        <f t="shared" si="4"/>
        <v>1125.97</v>
      </c>
      <c r="K24" s="32"/>
      <c r="L24" s="32">
        <f t="shared" ref="L24" si="5">L13+L23</f>
        <v>210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5" t="s">
        <v>51</v>
      </c>
      <c r="F25" s="66">
        <v>90</v>
      </c>
      <c r="G25" s="69">
        <v>8.6820000000000004</v>
      </c>
      <c r="H25" s="65">
        <v>12.118</v>
      </c>
      <c r="I25" s="65">
        <v>11.067</v>
      </c>
      <c r="J25" s="65">
        <v>188.06</v>
      </c>
      <c r="K25" s="65">
        <v>948</v>
      </c>
      <c r="L25" s="74">
        <v>46</v>
      </c>
    </row>
    <row r="26" spans="1:12" ht="15" x14ac:dyDescent="0.25">
      <c r="A26" s="14"/>
      <c r="B26" s="15"/>
      <c r="C26" s="11"/>
      <c r="D26" s="6"/>
      <c r="E26" s="67" t="s">
        <v>52</v>
      </c>
      <c r="F26" s="55">
        <v>150</v>
      </c>
      <c r="G26" s="70">
        <v>8.98</v>
      </c>
      <c r="H26" s="55">
        <v>8.24</v>
      </c>
      <c r="I26" s="55">
        <v>39</v>
      </c>
      <c r="J26" s="55">
        <v>266.14999999999998</v>
      </c>
      <c r="K26" s="55">
        <v>268</v>
      </c>
      <c r="L26" s="62">
        <v>20</v>
      </c>
    </row>
    <row r="27" spans="1:12" ht="15" x14ac:dyDescent="0.25">
      <c r="A27" s="14"/>
      <c r="B27" s="15"/>
      <c r="C27" s="11"/>
      <c r="D27" s="7" t="s">
        <v>22</v>
      </c>
      <c r="E27" s="67" t="s">
        <v>53</v>
      </c>
      <c r="F27" s="55">
        <v>180</v>
      </c>
      <c r="G27" s="71">
        <v>3.74</v>
      </c>
      <c r="H27" s="67">
        <v>3.02</v>
      </c>
      <c r="I27" s="67">
        <v>10.44</v>
      </c>
      <c r="J27" s="67">
        <v>70.22</v>
      </c>
      <c r="K27" s="72">
        <v>111</v>
      </c>
      <c r="L27" s="62">
        <v>5</v>
      </c>
    </row>
    <row r="28" spans="1:12" ht="15" x14ac:dyDescent="0.25">
      <c r="A28" s="14"/>
      <c r="B28" s="15"/>
      <c r="C28" s="11"/>
      <c r="D28" s="7" t="s">
        <v>23</v>
      </c>
      <c r="E28" s="67" t="s">
        <v>50</v>
      </c>
      <c r="F28" s="68">
        <v>40</v>
      </c>
      <c r="G28" s="71">
        <v>3.04</v>
      </c>
      <c r="H28" s="67">
        <v>0.32</v>
      </c>
      <c r="I28" s="67">
        <v>19.68</v>
      </c>
      <c r="J28" s="67">
        <v>93.6</v>
      </c>
      <c r="K28" s="67"/>
      <c r="L28" s="76">
        <v>4</v>
      </c>
    </row>
    <row r="29" spans="1:12" ht="15" x14ac:dyDescent="0.25">
      <c r="A29" s="14"/>
      <c r="B29" s="15"/>
      <c r="C29" s="11"/>
      <c r="D29" s="7" t="s">
        <v>24</v>
      </c>
      <c r="E29" s="67"/>
      <c r="F29" s="68"/>
      <c r="G29" s="71"/>
      <c r="H29" s="67"/>
      <c r="I29" s="67"/>
      <c r="J29" s="67"/>
      <c r="K29" s="67"/>
      <c r="L29" s="76"/>
    </row>
    <row r="30" spans="1:12" ht="15" x14ac:dyDescent="0.25">
      <c r="A30" s="14"/>
      <c r="B30" s="15"/>
      <c r="C30" s="11"/>
      <c r="D30" s="6"/>
      <c r="E30" s="67" t="s">
        <v>54</v>
      </c>
      <c r="F30" s="57">
        <v>40</v>
      </c>
      <c r="G30" s="73">
        <v>2.2999999999999998</v>
      </c>
      <c r="H30" s="57">
        <v>10.5</v>
      </c>
      <c r="I30" s="57">
        <v>20.7</v>
      </c>
      <c r="J30" s="57">
        <v>186.05</v>
      </c>
      <c r="K30" s="57"/>
      <c r="L30" s="75">
        <v>15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26.742000000000001</v>
      </c>
      <c r="H32" s="19">
        <f t="shared" ref="H32" si="7">SUM(H25:H31)</f>
        <v>34.198</v>
      </c>
      <c r="I32" s="19">
        <f t="shared" ref="I32" si="8">SUM(I25:I31)</f>
        <v>100.887</v>
      </c>
      <c r="J32" s="19">
        <f t="shared" ref="J32:L32" si="9">SUM(J25:J31)</f>
        <v>804.07999999999993</v>
      </c>
      <c r="K32" s="25"/>
      <c r="L32" s="19">
        <f t="shared" si="9"/>
        <v>90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30" x14ac:dyDescent="0.25">
      <c r="A34" s="14"/>
      <c r="B34" s="15"/>
      <c r="C34" s="11"/>
      <c r="D34" s="7" t="s">
        <v>27</v>
      </c>
      <c r="E34" s="77" t="s">
        <v>55</v>
      </c>
      <c r="F34" s="66">
        <v>200</v>
      </c>
      <c r="G34" s="80">
        <v>3.9</v>
      </c>
      <c r="H34" s="66">
        <v>3.49</v>
      </c>
      <c r="I34" s="66">
        <v>12.25</v>
      </c>
      <c r="J34" s="66">
        <v>97.52</v>
      </c>
      <c r="K34" s="66">
        <v>30</v>
      </c>
      <c r="L34" s="74">
        <v>30</v>
      </c>
    </row>
    <row r="35" spans="1:12" ht="15" x14ac:dyDescent="0.25">
      <c r="A35" s="14"/>
      <c r="B35" s="15"/>
      <c r="C35" s="11"/>
      <c r="D35" s="7" t="s">
        <v>28</v>
      </c>
      <c r="E35" s="78" t="s">
        <v>56</v>
      </c>
      <c r="F35" s="79">
        <v>90</v>
      </c>
      <c r="G35" s="81">
        <v>14.37</v>
      </c>
      <c r="H35" s="79">
        <v>37.619999999999997</v>
      </c>
      <c r="I35" s="79">
        <v>2.94</v>
      </c>
      <c r="J35" s="79">
        <v>406.47</v>
      </c>
      <c r="K35" s="79">
        <v>949</v>
      </c>
      <c r="L35" s="82">
        <v>60</v>
      </c>
    </row>
    <row r="36" spans="1:12" ht="15" x14ac:dyDescent="0.25">
      <c r="A36" s="14"/>
      <c r="B36" s="15"/>
      <c r="C36" s="11"/>
      <c r="D36" s="7" t="s">
        <v>29</v>
      </c>
      <c r="E36" s="54" t="s">
        <v>57</v>
      </c>
      <c r="F36" s="60">
        <v>150</v>
      </c>
      <c r="G36" s="59">
        <v>5.5449999999999999</v>
      </c>
      <c r="H36" s="60">
        <v>4.5</v>
      </c>
      <c r="I36" s="60">
        <v>34.604999999999997</v>
      </c>
      <c r="J36" s="60">
        <v>201.15</v>
      </c>
      <c r="K36" s="60">
        <v>1911</v>
      </c>
      <c r="L36" s="62">
        <v>18</v>
      </c>
    </row>
    <row r="37" spans="1:12" ht="15" x14ac:dyDescent="0.25">
      <c r="A37" s="14"/>
      <c r="B37" s="15"/>
      <c r="C37" s="11"/>
      <c r="D37" s="7" t="s">
        <v>30</v>
      </c>
      <c r="E37" s="67" t="s">
        <v>49</v>
      </c>
      <c r="F37" s="55">
        <v>200</v>
      </c>
      <c r="G37" s="71">
        <v>0.19</v>
      </c>
      <c r="H37" s="67">
        <v>4.7E-2</v>
      </c>
      <c r="I37" s="67">
        <v>13.659000000000001</v>
      </c>
      <c r="J37" s="67">
        <v>55.83</v>
      </c>
      <c r="K37" s="72">
        <v>112</v>
      </c>
      <c r="L37" s="62">
        <v>5</v>
      </c>
    </row>
    <row r="38" spans="1:12" ht="15" x14ac:dyDescent="0.25">
      <c r="A38" s="14"/>
      <c r="B38" s="15"/>
      <c r="C38" s="11"/>
      <c r="D38" s="7" t="s">
        <v>31</v>
      </c>
      <c r="E38" s="67" t="s">
        <v>50</v>
      </c>
      <c r="F38" s="55">
        <v>40</v>
      </c>
      <c r="G38" s="71">
        <v>2.56</v>
      </c>
      <c r="H38" s="67">
        <v>0.48</v>
      </c>
      <c r="I38" s="67">
        <v>19.760000000000002</v>
      </c>
      <c r="J38" s="67">
        <v>93.6</v>
      </c>
      <c r="K38" s="67"/>
      <c r="L38" s="62">
        <v>4</v>
      </c>
    </row>
    <row r="39" spans="1:12" ht="15" x14ac:dyDescent="0.25">
      <c r="A39" s="14"/>
      <c r="B39" s="15"/>
      <c r="C39" s="11"/>
      <c r="D39" s="7" t="s">
        <v>32</v>
      </c>
      <c r="E39" s="54" t="s">
        <v>58</v>
      </c>
      <c r="F39" s="55">
        <v>30</v>
      </c>
      <c r="G39" s="59">
        <v>1.32</v>
      </c>
      <c r="H39" s="60">
        <v>0.24</v>
      </c>
      <c r="I39" s="60">
        <v>7.92</v>
      </c>
      <c r="J39" s="60">
        <v>39.6</v>
      </c>
      <c r="K39" s="60"/>
      <c r="L39" s="62">
        <v>3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27.884999999999998</v>
      </c>
      <c r="H42" s="19">
        <f t="shared" ref="H42" si="11">SUM(H33:H41)</f>
        <v>46.376999999999995</v>
      </c>
      <c r="I42" s="19">
        <f t="shared" ref="I42" si="12">SUM(I33:I41)</f>
        <v>91.134</v>
      </c>
      <c r="J42" s="19">
        <f t="shared" ref="J42:L42" si="13">SUM(J33:J41)</f>
        <v>894.17000000000007</v>
      </c>
      <c r="K42" s="25"/>
      <c r="L42" s="19">
        <f t="shared" si="13"/>
        <v>120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8" t="s">
        <v>4</v>
      </c>
      <c r="D43" s="49"/>
      <c r="E43" s="31"/>
      <c r="F43" s="32">
        <f>F32+F42</f>
        <v>1210</v>
      </c>
      <c r="G43" s="32">
        <f t="shared" ref="G43" si="14">G32+G42</f>
        <v>54.626999999999995</v>
      </c>
      <c r="H43" s="32">
        <f t="shared" ref="H43" si="15">H32+H42</f>
        <v>80.574999999999989</v>
      </c>
      <c r="I43" s="32">
        <f t="shared" ref="I43" si="16">I32+I42</f>
        <v>192.02100000000002</v>
      </c>
      <c r="J43" s="32">
        <f t="shared" ref="J43:L43" si="17">J32+J42</f>
        <v>1698.25</v>
      </c>
      <c r="K43" s="32"/>
      <c r="L43" s="32">
        <f t="shared" si="17"/>
        <v>210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3" t="s">
        <v>59</v>
      </c>
      <c r="F44" s="84">
        <v>185</v>
      </c>
      <c r="G44" s="84">
        <v>6.99</v>
      </c>
      <c r="H44" s="84">
        <v>8.84</v>
      </c>
      <c r="I44" s="84">
        <v>41.29</v>
      </c>
      <c r="J44" s="84">
        <v>272.52</v>
      </c>
      <c r="K44" s="84">
        <v>862</v>
      </c>
      <c r="L44" s="84">
        <v>30</v>
      </c>
    </row>
    <row r="45" spans="1:12" ht="15" x14ac:dyDescent="0.25">
      <c r="A45" s="23"/>
      <c r="B45" s="15"/>
      <c r="C45" s="11"/>
      <c r="D45" s="6"/>
      <c r="E45" s="67"/>
      <c r="F45" s="55"/>
      <c r="G45" s="67"/>
      <c r="H45" s="67"/>
      <c r="I45" s="67"/>
      <c r="J45" s="67"/>
      <c r="K45" s="72"/>
      <c r="L45" s="55"/>
    </row>
    <row r="46" spans="1:12" ht="15" x14ac:dyDescent="0.25">
      <c r="A46" s="23"/>
      <c r="B46" s="15"/>
      <c r="C46" s="11"/>
      <c r="D46" s="7" t="s">
        <v>22</v>
      </c>
      <c r="E46" s="67" t="s">
        <v>60</v>
      </c>
      <c r="F46" s="55">
        <v>180</v>
      </c>
      <c r="G46" s="67">
        <v>6.3</v>
      </c>
      <c r="H46" s="67">
        <v>4.2300000000000004</v>
      </c>
      <c r="I46" s="67">
        <v>17.73</v>
      </c>
      <c r="J46" s="67">
        <v>138.6</v>
      </c>
      <c r="K46" s="72">
        <v>311</v>
      </c>
      <c r="L46" s="55">
        <v>15</v>
      </c>
    </row>
    <row r="47" spans="1:12" ht="15" x14ac:dyDescent="0.25">
      <c r="A47" s="23"/>
      <c r="B47" s="15"/>
      <c r="C47" s="11"/>
      <c r="D47" s="7" t="s">
        <v>23</v>
      </c>
      <c r="E47" s="67" t="s">
        <v>62</v>
      </c>
      <c r="F47" s="68">
        <v>40</v>
      </c>
      <c r="G47" s="67">
        <v>3</v>
      </c>
      <c r="H47" s="67">
        <v>1.1599999999999999</v>
      </c>
      <c r="I47" s="67">
        <v>20.36</v>
      </c>
      <c r="J47" s="67">
        <v>105.6</v>
      </c>
      <c r="K47" s="67"/>
      <c r="L47" s="68">
        <v>5</v>
      </c>
    </row>
    <row r="48" spans="1:12" ht="15" x14ac:dyDescent="0.25">
      <c r="A48" s="23"/>
      <c r="B48" s="15"/>
      <c r="C48" s="11"/>
      <c r="D48" s="7" t="s">
        <v>24</v>
      </c>
      <c r="E48" s="54" t="s">
        <v>61</v>
      </c>
      <c r="F48" s="55">
        <v>150</v>
      </c>
      <c r="G48" s="60">
        <v>0.39</v>
      </c>
      <c r="H48" s="60">
        <v>0.255</v>
      </c>
      <c r="I48" s="60">
        <v>20.81</v>
      </c>
      <c r="J48" s="60">
        <v>78</v>
      </c>
      <c r="K48" s="60"/>
      <c r="L48" s="55">
        <v>40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16.68</v>
      </c>
      <c r="H51" s="19">
        <f t="shared" ref="H51" si="19">SUM(H44:H50)</f>
        <v>14.485000000000001</v>
      </c>
      <c r="I51" s="19">
        <f t="shared" ref="I51" si="20">SUM(I44:I50)</f>
        <v>100.19</v>
      </c>
      <c r="J51" s="19">
        <f t="shared" ref="J51:L51" si="21">SUM(J44:J50)</f>
        <v>594.72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30" x14ac:dyDescent="0.25">
      <c r="A53" s="23"/>
      <c r="B53" s="15"/>
      <c r="C53" s="11"/>
      <c r="D53" s="7" t="s">
        <v>27</v>
      </c>
      <c r="E53" s="78" t="s">
        <v>63</v>
      </c>
      <c r="F53" s="55">
        <v>220</v>
      </c>
      <c r="G53" s="55">
        <v>7.41</v>
      </c>
      <c r="H53" s="55">
        <v>9.2100000000000009</v>
      </c>
      <c r="I53" s="55">
        <v>13.47</v>
      </c>
      <c r="J53" s="57">
        <v>166.47</v>
      </c>
      <c r="K53" s="55">
        <v>36</v>
      </c>
      <c r="L53" s="55">
        <v>32</v>
      </c>
    </row>
    <row r="54" spans="1:12" ht="15" x14ac:dyDescent="0.25">
      <c r="A54" s="23"/>
      <c r="B54" s="15"/>
      <c r="C54" s="11"/>
      <c r="D54" s="7" t="s">
        <v>28</v>
      </c>
      <c r="E54" s="67" t="s">
        <v>64</v>
      </c>
      <c r="F54" s="55">
        <v>100</v>
      </c>
      <c r="G54" s="67">
        <v>9.8000000000000007</v>
      </c>
      <c r="H54" s="67">
        <v>12.26</v>
      </c>
      <c r="I54" s="67">
        <v>10.92</v>
      </c>
      <c r="J54" s="67">
        <v>193.22</v>
      </c>
      <c r="K54" s="55">
        <v>469</v>
      </c>
      <c r="L54" s="55">
        <v>50</v>
      </c>
    </row>
    <row r="55" spans="1:12" ht="15" x14ac:dyDescent="0.25">
      <c r="A55" s="23"/>
      <c r="B55" s="15"/>
      <c r="C55" s="11"/>
      <c r="D55" s="7" t="s">
        <v>29</v>
      </c>
      <c r="E55" s="67" t="s">
        <v>48</v>
      </c>
      <c r="F55" s="55">
        <v>150</v>
      </c>
      <c r="G55" s="71">
        <v>5.3</v>
      </c>
      <c r="H55" s="67">
        <v>3.93</v>
      </c>
      <c r="I55" s="67">
        <v>32.81</v>
      </c>
      <c r="J55" s="67">
        <v>187.55</v>
      </c>
      <c r="K55" s="67">
        <v>597</v>
      </c>
      <c r="L55" s="62">
        <v>20</v>
      </c>
    </row>
    <row r="56" spans="1:12" ht="15" x14ac:dyDescent="0.25">
      <c r="A56" s="23"/>
      <c r="B56" s="15"/>
      <c r="C56" s="11"/>
      <c r="D56" s="7" t="s">
        <v>30</v>
      </c>
      <c r="E56" s="67" t="s">
        <v>65</v>
      </c>
      <c r="F56" s="55">
        <v>180</v>
      </c>
      <c r="G56" s="67">
        <v>0.35</v>
      </c>
      <c r="H56" s="67">
        <v>0.13</v>
      </c>
      <c r="I56" s="67">
        <v>16.39</v>
      </c>
      <c r="J56" s="67">
        <v>68.05</v>
      </c>
      <c r="K56" s="72">
        <v>269</v>
      </c>
      <c r="L56" s="55">
        <v>13</v>
      </c>
    </row>
    <row r="57" spans="1:12" ht="15" x14ac:dyDescent="0.25">
      <c r="A57" s="23"/>
      <c r="B57" s="15"/>
      <c r="C57" s="11"/>
      <c r="D57" s="7" t="s">
        <v>31</v>
      </c>
      <c r="E57" s="67" t="s">
        <v>50</v>
      </c>
      <c r="F57" s="55">
        <v>50</v>
      </c>
      <c r="G57" s="67">
        <v>3.8</v>
      </c>
      <c r="H57" s="67">
        <v>0.4</v>
      </c>
      <c r="I57" s="67">
        <v>24.6</v>
      </c>
      <c r="J57" s="67">
        <v>117.5</v>
      </c>
      <c r="K57" s="67"/>
      <c r="L57" s="55">
        <v>5</v>
      </c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26.660000000000004</v>
      </c>
      <c r="H61" s="19">
        <f t="shared" ref="H61" si="23">SUM(H52:H60)</f>
        <v>25.929999999999996</v>
      </c>
      <c r="I61" s="19">
        <f t="shared" ref="I61" si="24">SUM(I52:I60)</f>
        <v>98.19</v>
      </c>
      <c r="J61" s="19">
        <f t="shared" ref="J61:L61" si="25">SUM(J52:J60)</f>
        <v>732.79</v>
      </c>
      <c r="K61" s="25"/>
      <c r="L61" s="19">
        <f t="shared" si="25"/>
        <v>120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8" t="s">
        <v>4</v>
      </c>
      <c r="D62" s="49"/>
      <c r="E62" s="31"/>
      <c r="F62" s="32">
        <f>F51+F61</f>
        <v>1255</v>
      </c>
      <c r="G62" s="32">
        <f t="shared" ref="G62" si="26">G51+G61</f>
        <v>43.34</v>
      </c>
      <c r="H62" s="32">
        <f t="shared" ref="H62" si="27">H51+H61</f>
        <v>40.414999999999999</v>
      </c>
      <c r="I62" s="32">
        <f t="shared" ref="I62" si="28">I51+I61</f>
        <v>198.38</v>
      </c>
      <c r="J62" s="32">
        <f t="shared" ref="J62:L62" si="29">J51+J61</f>
        <v>1327.51</v>
      </c>
      <c r="K62" s="32"/>
      <c r="L62" s="32">
        <f t="shared" si="29"/>
        <v>210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85" t="s">
        <v>67</v>
      </c>
      <c r="F63" s="86">
        <v>180</v>
      </c>
      <c r="G63" s="86">
        <v>16.79</v>
      </c>
      <c r="H63" s="86">
        <v>15.56</v>
      </c>
      <c r="I63" s="86">
        <v>34.69</v>
      </c>
      <c r="J63" s="86">
        <v>345.99</v>
      </c>
      <c r="K63" s="86">
        <v>523</v>
      </c>
      <c r="L63" s="86">
        <v>60</v>
      </c>
    </row>
    <row r="64" spans="1:12" ht="15" x14ac:dyDescent="0.25">
      <c r="A64" s="23"/>
      <c r="B64" s="15"/>
      <c r="C64" s="11"/>
      <c r="D64" s="6"/>
      <c r="E64" s="85"/>
      <c r="F64" s="86"/>
      <c r="G64" s="86"/>
      <c r="H64" s="86"/>
      <c r="I64" s="86"/>
      <c r="J64" s="86"/>
      <c r="K64" s="86"/>
      <c r="L64" s="86"/>
    </row>
    <row r="65" spans="1:12" ht="15" x14ac:dyDescent="0.25">
      <c r="A65" s="23"/>
      <c r="B65" s="15"/>
      <c r="C65" s="11"/>
      <c r="D65" s="7" t="s">
        <v>22</v>
      </c>
      <c r="E65" s="67" t="s">
        <v>49</v>
      </c>
      <c r="F65" s="55">
        <v>250</v>
      </c>
      <c r="G65" s="67">
        <v>0.24</v>
      </c>
      <c r="H65" s="67">
        <v>0.06</v>
      </c>
      <c r="I65" s="67">
        <v>17.07</v>
      </c>
      <c r="J65" s="67">
        <v>69.790000000000006</v>
      </c>
      <c r="K65" s="72">
        <v>112</v>
      </c>
      <c r="L65" s="55">
        <v>6</v>
      </c>
    </row>
    <row r="66" spans="1:12" ht="15" x14ac:dyDescent="0.25">
      <c r="A66" s="23"/>
      <c r="B66" s="15"/>
      <c r="C66" s="11"/>
      <c r="D66" s="7" t="s">
        <v>23</v>
      </c>
      <c r="E66" s="54" t="s">
        <v>50</v>
      </c>
      <c r="F66" s="55">
        <v>30</v>
      </c>
      <c r="G66" s="60">
        <v>1.92</v>
      </c>
      <c r="H66" s="60">
        <v>0.36</v>
      </c>
      <c r="I66" s="60">
        <v>14.85</v>
      </c>
      <c r="J66" s="60">
        <v>70.2</v>
      </c>
      <c r="K66" s="60"/>
      <c r="L66" s="55">
        <v>3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83" t="s">
        <v>66</v>
      </c>
      <c r="F68" s="84">
        <v>60</v>
      </c>
      <c r="G68" s="87">
        <v>3.72</v>
      </c>
      <c r="H68" s="84">
        <v>0.24</v>
      </c>
      <c r="I68" s="84">
        <v>7.8</v>
      </c>
      <c r="J68" s="84">
        <v>48</v>
      </c>
      <c r="K68" s="84"/>
      <c r="L68" s="88">
        <v>21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22.669999999999995</v>
      </c>
      <c r="H70" s="19">
        <f t="shared" ref="H70" si="31">SUM(H63:H69)</f>
        <v>16.22</v>
      </c>
      <c r="I70" s="19">
        <f t="shared" ref="I70" si="32">SUM(I63:I69)</f>
        <v>74.41</v>
      </c>
      <c r="J70" s="19">
        <f t="shared" ref="J70:L70" si="33">SUM(J63:J69)</f>
        <v>533.98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89" t="s">
        <v>68</v>
      </c>
      <c r="F72" s="86">
        <v>210</v>
      </c>
      <c r="G72" s="90">
        <v>9.11</v>
      </c>
      <c r="H72" s="90">
        <v>7.19</v>
      </c>
      <c r="I72" s="90">
        <v>14.5</v>
      </c>
      <c r="J72" s="91">
        <v>159.26</v>
      </c>
      <c r="K72" s="90">
        <v>59</v>
      </c>
      <c r="L72" s="86">
        <v>30</v>
      </c>
    </row>
    <row r="73" spans="1:12" ht="15" x14ac:dyDescent="0.25">
      <c r="A73" s="23"/>
      <c r="B73" s="15"/>
      <c r="C73" s="11"/>
      <c r="D73" s="7" t="s">
        <v>28</v>
      </c>
      <c r="E73" s="63" t="s">
        <v>69</v>
      </c>
      <c r="F73" s="79">
        <v>90</v>
      </c>
      <c r="G73" s="79">
        <v>8.4</v>
      </c>
      <c r="H73" s="79">
        <v>12.24</v>
      </c>
      <c r="I73" s="79">
        <v>8.75</v>
      </c>
      <c r="J73" s="79">
        <v>178.65</v>
      </c>
      <c r="K73" s="79">
        <v>101</v>
      </c>
      <c r="L73" s="79">
        <v>55</v>
      </c>
    </row>
    <row r="74" spans="1:12" ht="15" x14ac:dyDescent="0.25">
      <c r="A74" s="23"/>
      <c r="B74" s="15"/>
      <c r="C74" s="11"/>
      <c r="D74" s="7" t="s">
        <v>29</v>
      </c>
      <c r="E74" s="67" t="s">
        <v>52</v>
      </c>
      <c r="F74" s="55">
        <v>150</v>
      </c>
      <c r="G74" s="55">
        <v>8.98</v>
      </c>
      <c r="H74" s="55">
        <v>8.24</v>
      </c>
      <c r="I74" s="55">
        <v>39</v>
      </c>
      <c r="J74" s="55">
        <v>266.14999999999998</v>
      </c>
      <c r="K74" s="55">
        <v>268</v>
      </c>
      <c r="L74" s="55">
        <v>20</v>
      </c>
    </row>
    <row r="75" spans="1:12" ht="15" x14ac:dyDescent="0.25">
      <c r="A75" s="23"/>
      <c r="B75" s="15"/>
      <c r="C75" s="11"/>
      <c r="D75" s="7" t="s">
        <v>30</v>
      </c>
      <c r="E75" s="78" t="s">
        <v>70</v>
      </c>
      <c r="F75" s="55">
        <v>200</v>
      </c>
      <c r="G75" s="55">
        <v>0.71299999999999997</v>
      </c>
      <c r="H75" s="55">
        <v>0.113</v>
      </c>
      <c r="I75" s="55">
        <v>30.113</v>
      </c>
      <c r="J75" s="55">
        <v>123.75</v>
      </c>
      <c r="K75" s="72">
        <v>98</v>
      </c>
      <c r="L75" s="55">
        <v>10</v>
      </c>
    </row>
    <row r="76" spans="1:12" ht="15" x14ac:dyDescent="0.25">
      <c r="A76" s="23"/>
      <c r="B76" s="15"/>
      <c r="C76" s="11"/>
      <c r="D76" s="7" t="s">
        <v>31</v>
      </c>
      <c r="E76" s="67" t="s">
        <v>50</v>
      </c>
      <c r="F76" s="68">
        <v>50</v>
      </c>
      <c r="G76" s="67">
        <v>3.8</v>
      </c>
      <c r="H76" s="67">
        <v>0.4</v>
      </c>
      <c r="I76" s="67">
        <v>24.6</v>
      </c>
      <c r="J76" s="67">
        <v>117.5</v>
      </c>
      <c r="K76" s="67"/>
      <c r="L76" s="68">
        <v>5</v>
      </c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31.003</v>
      </c>
      <c r="H80" s="19">
        <f t="shared" ref="H80" si="35">SUM(H71:H79)</f>
        <v>28.183</v>
      </c>
      <c r="I80" s="19">
        <f t="shared" ref="I80" si="36">SUM(I71:I79)</f>
        <v>116.96299999999999</v>
      </c>
      <c r="J80" s="19">
        <f t="shared" ref="J80:L80" si="37">SUM(J71:J79)</f>
        <v>845.31</v>
      </c>
      <c r="K80" s="25"/>
      <c r="L80" s="19">
        <f t="shared" si="37"/>
        <v>120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8" t="s">
        <v>4</v>
      </c>
      <c r="D81" s="49"/>
      <c r="E81" s="31"/>
      <c r="F81" s="32">
        <f>F70+F80</f>
        <v>1220</v>
      </c>
      <c r="G81" s="32">
        <f t="shared" ref="G81" si="38">G70+G80</f>
        <v>53.672999999999995</v>
      </c>
      <c r="H81" s="32">
        <f t="shared" ref="H81" si="39">H70+H80</f>
        <v>44.402999999999999</v>
      </c>
      <c r="I81" s="32">
        <f t="shared" ref="I81" si="40">I70+I80</f>
        <v>191.37299999999999</v>
      </c>
      <c r="J81" s="32">
        <f t="shared" ref="J81:L81" si="41">J70+J80</f>
        <v>1379.29</v>
      </c>
      <c r="K81" s="32"/>
      <c r="L81" s="32">
        <f t="shared" si="41"/>
        <v>210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7" t="s">
        <v>71</v>
      </c>
      <c r="F82" s="84">
        <v>185</v>
      </c>
      <c r="G82" s="55">
        <v>7.47</v>
      </c>
      <c r="H82" s="55">
        <v>10.59</v>
      </c>
      <c r="I82" s="55">
        <v>28.06</v>
      </c>
      <c r="J82" s="55">
        <v>237.46</v>
      </c>
      <c r="K82" s="55">
        <v>2432</v>
      </c>
      <c r="L82" s="55">
        <v>32</v>
      </c>
    </row>
    <row r="83" spans="1:12" ht="15" x14ac:dyDescent="0.25">
      <c r="A83" s="23"/>
      <c r="B83" s="15"/>
      <c r="C83" s="11"/>
      <c r="D83" s="6"/>
      <c r="E83" s="67"/>
      <c r="F83" s="55"/>
      <c r="G83" s="67"/>
      <c r="H83" s="67"/>
      <c r="I83" s="67"/>
      <c r="J83" s="67"/>
      <c r="K83" s="67"/>
      <c r="L83" s="55"/>
    </row>
    <row r="84" spans="1:12" ht="15" x14ac:dyDescent="0.25">
      <c r="A84" s="23"/>
      <c r="B84" s="15"/>
      <c r="C84" s="11"/>
      <c r="D84" s="7" t="s">
        <v>22</v>
      </c>
      <c r="E84" s="67" t="s">
        <v>49</v>
      </c>
      <c r="F84" s="55">
        <v>180</v>
      </c>
      <c r="G84" s="67">
        <v>0.17100000000000001</v>
      </c>
      <c r="H84" s="67">
        <v>4.2299999999999997E-2</v>
      </c>
      <c r="I84" s="67">
        <v>12.29</v>
      </c>
      <c r="J84" s="67">
        <v>50.25</v>
      </c>
      <c r="K84" s="72">
        <v>112</v>
      </c>
      <c r="L84" s="55">
        <v>4</v>
      </c>
    </row>
    <row r="85" spans="1:12" ht="15" x14ac:dyDescent="0.25">
      <c r="A85" s="23"/>
      <c r="B85" s="15"/>
      <c r="C85" s="11"/>
      <c r="D85" s="7" t="s">
        <v>23</v>
      </c>
      <c r="E85" s="67" t="s">
        <v>50</v>
      </c>
      <c r="F85" s="55">
        <v>40</v>
      </c>
      <c r="G85" s="67">
        <v>2.56</v>
      </c>
      <c r="H85" s="67">
        <v>0.48</v>
      </c>
      <c r="I85" s="67">
        <v>19.760000000000002</v>
      </c>
      <c r="J85" s="67">
        <v>93.6</v>
      </c>
      <c r="K85" s="67"/>
      <c r="L85" s="55">
        <v>4</v>
      </c>
    </row>
    <row r="86" spans="1:12" ht="15" x14ac:dyDescent="0.25">
      <c r="A86" s="23"/>
      <c r="B86" s="15"/>
      <c r="C86" s="11"/>
      <c r="D86" s="7" t="s">
        <v>24</v>
      </c>
      <c r="E86" s="67" t="s">
        <v>72</v>
      </c>
      <c r="F86" s="55">
        <v>110</v>
      </c>
      <c r="G86" s="55">
        <v>1.22</v>
      </c>
      <c r="H86" s="55">
        <v>0.47</v>
      </c>
      <c r="I86" s="55">
        <v>20.010000000000002</v>
      </c>
      <c r="J86" s="55">
        <v>79.5</v>
      </c>
      <c r="K86" s="55"/>
      <c r="L86" s="55">
        <v>50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11.421000000000001</v>
      </c>
      <c r="H89" s="19">
        <f t="shared" ref="H89" si="43">SUM(H82:H88)</f>
        <v>11.5823</v>
      </c>
      <c r="I89" s="19">
        <f t="shared" ref="I89" si="44">SUM(I82:I88)</f>
        <v>80.12</v>
      </c>
      <c r="J89" s="19">
        <f t="shared" ref="J89:L89" si="45">SUM(J82:J88)</f>
        <v>460.81000000000006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30" x14ac:dyDescent="0.25">
      <c r="A91" s="23"/>
      <c r="B91" s="15"/>
      <c r="C91" s="11"/>
      <c r="D91" s="7" t="s">
        <v>27</v>
      </c>
      <c r="E91" s="78" t="s">
        <v>73</v>
      </c>
      <c r="F91" s="55">
        <v>210</v>
      </c>
      <c r="G91" s="67">
        <v>3.52</v>
      </c>
      <c r="H91" s="67">
        <v>6.21</v>
      </c>
      <c r="I91" s="67">
        <v>7.8</v>
      </c>
      <c r="J91" s="67">
        <v>101.43</v>
      </c>
      <c r="K91" s="67">
        <v>141</v>
      </c>
      <c r="L91" s="55">
        <v>34</v>
      </c>
    </row>
    <row r="92" spans="1:12" ht="15" x14ac:dyDescent="0.25">
      <c r="A92" s="23"/>
      <c r="B92" s="15"/>
      <c r="C92" s="11"/>
      <c r="D92" s="7" t="s">
        <v>28</v>
      </c>
      <c r="E92" s="54" t="s">
        <v>74</v>
      </c>
      <c r="F92" s="55">
        <v>90</v>
      </c>
      <c r="G92" s="60">
        <v>11.44</v>
      </c>
      <c r="H92" s="60">
        <v>21.88</v>
      </c>
      <c r="I92" s="60">
        <v>12.15</v>
      </c>
      <c r="J92" s="60">
        <v>291.43</v>
      </c>
      <c r="K92" s="60">
        <v>2987</v>
      </c>
      <c r="L92" s="57">
        <v>48</v>
      </c>
    </row>
    <row r="93" spans="1:12" ht="15" x14ac:dyDescent="0.25">
      <c r="A93" s="23"/>
      <c r="B93" s="15"/>
      <c r="C93" s="11"/>
      <c r="D93" s="7" t="s">
        <v>29</v>
      </c>
      <c r="E93" s="54" t="s">
        <v>75</v>
      </c>
      <c r="F93" s="55">
        <v>150</v>
      </c>
      <c r="G93" s="60">
        <v>3.06</v>
      </c>
      <c r="H93" s="60">
        <v>4.43</v>
      </c>
      <c r="I93" s="60">
        <v>20.04</v>
      </c>
      <c r="J93" s="60">
        <v>132.36000000000001</v>
      </c>
      <c r="K93" s="60">
        <v>93</v>
      </c>
      <c r="L93" s="55">
        <v>25</v>
      </c>
    </row>
    <row r="94" spans="1:12" ht="15" x14ac:dyDescent="0.25">
      <c r="A94" s="23"/>
      <c r="B94" s="15"/>
      <c r="C94" s="11"/>
      <c r="D94" s="7" t="s">
        <v>30</v>
      </c>
      <c r="E94" s="67" t="s">
        <v>53</v>
      </c>
      <c r="F94" s="55">
        <v>250</v>
      </c>
      <c r="G94" s="67">
        <v>5.2</v>
      </c>
      <c r="H94" s="67">
        <v>4.2</v>
      </c>
      <c r="I94" s="67">
        <v>14.5</v>
      </c>
      <c r="J94" s="67">
        <v>97.52</v>
      </c>
      <c r="K94" s="72">
        <v>111</v>
      </c>
      <c r="L94" s="55">
        <v>8</v>
      </c>
    </row>
    <row r="95" spans="1:12" ht="15" x14ac:dyDescent="0.25">
      <c r="A95" s="23"/>
      <c r="B95" s="15"/>
      <c r="C95" s="11"/>
      <c r="D95" s="7" t="s">
        <v>31</v>
      </c>
      <c r="E95" s="67" t="s">
        <v>62</v>
      </c>
      <c r="F95" s="55">
        <v>40</v>
      </c>
      <c r="G95" s="67">
        <v>3</v>
      </c>
      <c r="H95" s="67">
        <v>1.1599999999999999</v>
      </c>
      <c r="I95" s="67">
        <v>20.36</v>
      </c>
      <c r="J95" s="67">
        <v>105.6</v>
      </c>
      <c r="K95" s="67"/>
      <c r="L95" s="55">
        <v>5</v>
      </c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26.22</v>
      </c>
      <c r="H99" s="19">
        <f t="shared" ref="H99" si="47">SUM(H90:H98)</f>
        <v>37.879999999999995</v>
      </c>
      <c r="I99" s="19">
        <f t="shared" ref="I99" si="48">SUM(I90:I98)</f>
        <v>74.849999999999994</v>
      </c>
      <c r="J99" s="19">
        <f t="shared" ref="J99:L99" si="49">SUM(J90:J98)</f>
        <v>728.34</v>
      </c>
      <c r="K99" s="25"/>
      <c r="L99" s="19">
        <f t="shared" si="49"/>
        <v>120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8" t="s">
        <v>4</v>
      </c>
      <c r="D100" s="49"/>
      <c r="E100" s="31"/>
      <c r="F100" s="32">
        <f>F89+F99</f>
        <v>1255</v>
      </c>
      <c r="G100" s="32">
        <f t="shared" ref="G100" si="50">G89+G99</f>
        <v>37.640999999999998</v>
      </c>
      <c r="H100" s="32">
        <f t="shared" ref="H100" si="51">H89+H99</f>
        <v>49.462299999999999</v>
      </c>
      <c r="I100" s="32">
        <f t="shared" ref="I100" si="52">I89+I99</f>
        <v>154.97</v>
      </c>
      <c r="J100" s="32">
        <f t="shared" ref="J100:L100" si="53">J89+J99</f>
        <v>1189.1500000000001</v>
      </c>
      <c r="K100" s="32"/>
      <c r="L100" s="32">
        <f t="shared" si="53"/>
        <v>210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7" t="s">
        <v>76</v>
      </c>
      <c r="F101" s="55">
        <v>185</v>
      </c>
      <c r="G101" s="71">
        <v>6.07</v>
      </c>
      <c r="H101" s="67">
        <v>8.0299999999999994</v>
      </c>
      <c r="I101" s="67">
        <v>23.87</v>
      </c>
      <c r="J101" s="67">
        <v>191.97</v>
      </c>
      <c r="K101" s="67">
        <v>363</v>
      </c>
      <c r="L101" s="62">
        <v>30</v>
      </c>
    </row>
    <row r="102" spans="1:12" ht="15" x14ac:dyDescent="0.25">
      <c r="A102" s="23"/>
      <c r="B102" s="15"/>
      <c r="C102" s="11"/>
      <c r="D102" s="6"/>
      <c r="E102" s="67"/>
      <c r="F102" s="68"/>
      <c r="G102" s="70"/>
      <c r="H102" s="55"/>
      <c r="I102" s="55"/>
      <c r="J102" s="55"/>
      <c r="K102" s="55"/>
      <c r="L102" s="76"/>
    </row>
    <row r="103" spans="1:12" ht="15" x14ac:dyDescent="0.25">
      <c r="A103" s="23"/>
      <c r="B103" s="15"/>
      <c r="C103" s="11"/>
      <c r="D103" s="7" t="s">
        <v>22</v>
      </c>
      <c r="E103" s="54" t="s">
        <v>79</v>
      </c>
      <c r="F103" s="60">
        <v>250</v>
      </c>
      <c r="G103" s="59">
        <v>3.54</v>
      </c>
      <c r="H103" s="60">
        <v>3.51</v>
      </c>
      <c r="I103" s="60">
        <v>24.59</v>
      </c>
      <c r="J103" s="60">
        <v>144.27000000000001</v>
      </c>
      <c r="K103" s="93">
        <v>366</v>
      </c>
      <c r="L103" s="62">
        <v>17</v>
      </c>
    </row>
    <row r="104" spans="1:12" ht="15" x14ac:dyDescent="0.25">
      <c r="A104" s="23"/>
      <c r="B104" s="15"/>
      <c r="C104" s="11"/>
      <c r="D104" s="7" t="s">
        <v>23</v>
      </c>
      <c r="E104" s="67" t="s">
        <v>77</v>
      </c>
      <c r="F104" s="68">
        <v>40</v>
      </c>
      <c r="G104" s="70">
        <v>8.64</v>
      </c>
      <c r="H104" s="55">
        <v>6</v>
      </c>
      <c r="I104" s="55">
        <v>20.66</v>
      </c>
      <c r="J104" s="55">
        <v>173.4</v>
      </c>
      <c r="K104" s="55"/>
      <c r="L104" s="76">
        <v>23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78" t="s">
        <v>78</v>
      </c>
      <c r="F106" s="79">
        <v>40</v>
      </c>
      <c r="G106" s="92">
        <v>0.39</v>
      </c>
      <c r="H106" s="78">
        <v>0.14000000000000001</v>
      </c>
      <c r="I106" s="78">
        <v>28.86</v>
      </c>
      <c r="J106" s="78">
        <v>116.24</v>
      </c>
      <c r="K106" s="78"/>
      <c r="L106" s="82">
        <v>20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18.64</v>
      </c>
      <c r="H108" s="19">
        <f t="shared" si="54"/>
        <v>17.68</v>
      </c>
      <c r="I108" s="19">
        <f t="shared" si="54"/>
        <v>97.98</v>
      </c>
      <c r="J108" s="19">
        <f t="shared" si="54"/>
        <v>625.88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7" t="s">
        <v>80</v>
      </c>
      <c r="F109" s="55">
        <v>60</v>
      </c>
      <c r="G109" s="70">
        <v>2.2400000000000002</v>
      </c>
      <c r="H109" s="55">
        <v>0.56000000000000005</v>
      </c>
      <c r="I109" s="55">
        <v>20</v>
      </c>
      <c r="J109" s="55">
        <v>95.6</v>
      </c>
      <c r="K109" s="55"/>
      <c r="L109" s="62">
        <v>18</v>
      </c>
    </row>
    <row r="110" spans="1:12" ht="30" x14ac:dyDescent="0.25">
      <c r="A110" s="23"/>
      <c r="B110" s="15"/>
      <c r="C110" s="11"/>
      <c r="D110" s="7" t="s">
        <v>27</v>
      </c>
      <c r="E110" s="94" t="s">
        <v>81</v>
      </c>
      <c r="F110" s="79">
        <v>190</v>
      </c>
      <c r="G110" s="95">
        <v>9.31</v>
      </c>
      <c r="H110" s="96">
        <v>8.18</v>
      </c>
      <c r="I110" s="96">
        <v>12.68</v>
      </c>
      <c r="J110" s="96">
        <v>156.08000000000001</v>
      </c>
      <c r="K110" s="96">
        <v>80</v>
      </c>
      <c r="L110" s="82">
        <v>28</v>
      </c>
    </row>
    <row r="111" spans="1:12" ht="15" x14ac:dyDescent="0.25">
      <c r="A111" s="23"/>
      <c r="B111" s="15"/>
      <c r="C111" s="11"/>
      <c r="D111" s="7" t="s">
        <v>28</v>
      </c>
      <c r="E111" s="67" t="s">
        <v>82</v>
      </c>
      <c r="F111" s="55">
        <v>90</v>
      </c>
      <c r="G111" s="71">
        <v>11.96</v>
      </c>
      <c r="H111" s="67">
        <v>9.6999999999999993</v>
      </c>
      <c r="I111" s="67">
        <v>6.15</v>
      </c>
      <c r="J111" s="67">
        <v>179.95</v>
      </c>
      <c r="K111" s="67">
        <v>133</v>
      </c>
      <c r="L111" s="75">
        <v>46</v>
      </c>
    </row>
    <row r="112" spans="1:12" ht="15" x14ac:dyDescent="0.25">
      <c r="A112" s="23"/>
      <c r="B112" s="15"/>
      <c r="C112" s="11"/>
      <c r="D112" s="7" t="s">
        <v>29</v>
      </c>
      <c r="E112" s="67" t="s">
        <v>83</v>
      </c>
      <c r="F112" s="55">
        <v>150</v>
      </c>
      <c r="G112" s="70">
        <v>3.61</v>
      </c>
      <c r="H112" s="55">
        <v>4.78</v>
      </c>
      <c r="I112" s="55">
        <v>36.450000000000003</v>
      </c>
      <c r="J112" s="55">
        <v>203.23</v>
      </c>
      <c r="K112" s="55">
        <v>290</v>
      </c>
      <c r="L112" s="62">
        <v>20</v>
      </c>
    </row>
    <row r="113" spans="1:12" ht="15" x14ac:dyDescent="0.25">
      <c r="A113" s="23"/>
      <c r="B113" s="15"/>
      <c r="C113" s="11"/>
      <c r="D113" s="7" t="s">
        <v>30</v>
      </c>
      <c r="E113" s="67" t="s">
        <v>84</v>
      </c>
      <c r="F113" s="55">
        <v>180</v>
      </c>
      <c r="G113" s="71">
        <v>0.28000000000000003</v>
      </c>
      <c r="H113" s="67">
        <v>7.0000000000000007E-2</v>
      </c>
      <c r="I113" s="67">
        <v>15.2</v>
      </c>
      <c r="J113" s="67">
        <v>42.14</v>
      </c>
      <c r="K113" s="97">
        <v>231</v>
      </c>
      <c r="L113" s="62">
        <v>5</v>
      </c>
    </row>
    <row r="114" spans="1:12" ht="15" x14ac:dyDescent="0.25">
      <c r="A114" s="23"/>
      <c r="B114" s="15"/>
      <c r="C114" s="11"/>
      <c r="D114" s="7" t="s">
        <v>31</v>
      </c>
      <c r="E114" s="54" t="s">
        <v>50</v>
      </c>
      <c r="F114" s="55">
        <v>30</v>
      </c>
      <c r="G114" s="59">
        <v>1.92</v>
      </c>
      <c r="H114" s="60">
        <v>0.36</v>
      </c>
      <c r="I114" s="60">
        <v>14.85</v>
      </c>
      <c r="J114" s="60">
        <v>70.2</v>
      </c>
      <c r="K114" s="60"/>
      <c r="L114" s="62">
        <v>3</v>
      </c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29.32</v>
      </c>
      <c r="H118" s="19">
        <f t="shared" si="56"/>
        <v>23.65</v>
      </c>
      <c r="I118" s="19">
        <f t="shared" si="56"/>
        <v>105.33</v>
      </c>
      <c r="J118" s="19">
        <f t="shared" si="56"/>
        <v>747.2</v>
      </c>
      <c r="K118" s="25"/>
      <c r="L118" s="19">
        <f t="shared" ref="L118" si="57">SUM(L109:L117)</f>
        <v>120</v>
      </c>
    </row>
    <row r="119" spans="1:12" ht="15.75" thickBot="1" x14ac:dyDescent="0.25">
      <c r="A119" s="29">
        <f>A101</f>
        <v>2</v>
      </c>
      <c r="B119" s="30">
        <f>B101</f>
        <v>1</v>
      </c>
      <c r="C119" s="48" t="s">
        <v>4</v>
      </c>
      <c r="D119" s="49"/>
      <c r="E119" s="31"/>
      <c r="F119" s="32">
        <f>F108+F118</f>
        <v>1215</v>
      </c>
      <c r="G119" s="32">
        <f t="shared" ref="G119" si="58">G108+G118</f>
        <v>47.96</v>
      </c>
      <c r="H119" s="32">
        <f t="shared" ref="H119" si="59">H108+H118</f>
        <v>41.33</v>
      </c>
      <c r="I119" s="32">
        <f t="shared" ref="I119" si="60">I108+I118</f>
        <v>203.31</v>
      </c>
      <c r="J119" s="32">
        <f t="shared" ref="J119:L119" si="61">J108+J118</f>
        <v>1373.08</v>
      </c>
      <c r="K119" s="32"/>
      <c r="L119" s="32">
        <f t="shared" si="61"/>
        <v>210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8" t="s">
        <v>85</v>
      </c>
      <c r="F120" s="55">
        <v>55</v>
      </c>
      <c r="G120" s="70">
        <v>10.25</v>
      </c>
      <c r="H120" s="55">
        <v>13</v>
      </c>
      <c r="I120" s="55">
        <v>7.1</v>
      </c>
      <c r="J120" s="55">
        <v>186.23</v>
      </c>
      <c r="K120" s="55">
        <v>1041</v>
      </c>
      <c r="L120" s="62">
        <v>54</v>
      </c>
    </row>
    <row r="121" spans="1:12" ht="15" x14ac:dyDescent="0.25">
      <c r="A121" s="14"/>
      <c r="B121" s="15"/>
      <c r="C121" s="11"/>
      <c r="D121" s="6"/>
      <c r="E121" s="54" t="s">
        <v>75</v>
      </c>
      <c r="F121" s="55">
        <v>150</v>
      </c>
      <c r="G121" s="59">
        <v>3.06</v>
      </c>
      <c r="H121" s="60">
        <v>4.43</v>
      </c>
      <c r="I121" s="60">
        <v>20.04</v>
      </c>
      <c r="J121" s="60">
        <v>132.36000000000001</v>
      </c>
      <c r="K121" s="60">
        <v>93</v>
      </c>
      <c r="L121" s="62">
        <v>25</v>
      </c>
    </row>
    <row r="122" spans="1:12" ht="15" x14ac:dyDescent="0.25">
      <c r="A122" s="14"/>
      <c r="B122" s="15"/>
      <c r="C122" s="11"/>
      <c r="D122" s="7" t="s">
        <v>22</v>
      </c>
      <c r="E122" s="67" t="s">
        <v>49</v>
      </c>
      <c r="F122" s="55">
        <v>250</v>
      </c>
      <c r="G122" s="71">
        <v>0.24</v>
      </c>
      <c r="H122" s="67">
        <v>0.06</v>
      </c>
      <c r="I122" s="67">
        <v>17.07</v>
      </c>
      <c r="J122" s="67">
        <v>69.790000000000006</v>
      </c>
      <c r="K122" s="72">
        <v>112</v>
      </c>
      <c r="L122" s="62">
        <v>6</v>
      </c>
    </row>
    <row r="123" spans="1:12" ht="15" x14ac:dyDescent="0.25">
      <c r="A123" s="14"/>
      <c r="B123" s="15"/>
      <c r="C123" s="11"/>
      <c r="D123" s="7" t="s">
        <v>23</v>
      </c>
      <c r="E123" s="67" t="s">
        <v>50</v>
      </c>
      <c r="F123" s="55">
        <v>50</v>
      </c>
      <c r="G123" s="71">
        <v>3.8</v>
      </c>
      <c r="H123" s="67">
        <v>0.4</v>
      </c>
      <c r="I123" s="67">
        <v>24.6</v>
      </c>
      <c r="J123" s="67">
        <v>117.5</v>
      </c>
      <c r="K123" s="67"/>
      <c r="L123" s="62">
        <v>5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17.350000000000001</v>
      </c>
      <c r="H127" s="19">
        <f t="shared" si="62"/>
        <v>17.889999999999997</v>
      </c>
      <c r="I127" s="19">
        <f t="shared" si="62"/>
        <v>68.81</v>
      </c>
      <c r="J127" s="19">
        <f t="shared" si="62"/>
        <v>505.88000000000005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 t="s">
        <v>86</v>
      </c>
      <c r="F129" s="40">
        <v>200</v>
      </c>
      <c r="G129" s="71">
        <v>4.8499999999999996</v>
      </c>
      <c r="H129" s="67">
        <v>4.2699999999999996</v>
      </c>
      <c r="I129" s="67">
        <v>11.16</v>
      </c>
      <c r="J129" s="56">
        <v>138.62</v>
      </c>
      <c r="K129" s="67">
        <v>193</v>
      </c>
      <c r="L129" s="62">
        <v>30</v>
      </c>
    </row>
    <row r="130" spans="1:12" ht="15" x14ac:dyDescent="0.25">
      <c r="A130" s="14"/>
      <c r="B130" s="15"/>
      <c r="C130" s="11"/>
      <c r="D130" s="7" t="s">
        <v>28</v>
      </c>
      <c r="E130" s="78" t="s">
        <v>87</v>
      </c>
      <c r="F130" s="79">
        <v>90</v>
      </c>
      <c r="G130" s="92">
        <v>12.98</v>
      </c>
      <c r="H130" s="78">
        <v>13.86</v>
      </c>
      <c r="I130" s="78">
        <v>2.78</v>
      </c>
      <c r="J130" s="78">
        <v>180</v>
      </c>
      <c r="K130" s="78">
        <v>198</v>
      </c>
      <c r="L130" s="82">
        <v>50</v>
      </c>
    </row>
    <row r="131" spans="1:12" ht="15" x14ac:dyDescent="0.25">
      <c r="A131" s="14"/>
      <c r="B131" s="15"/>
      <c r="C131" s="11"/>
      <c r="D131" s="7" t="s">
        <v>29</v>
      </c>
      <c r="E131" s="67" t="s">
        <v>88</v>
      </c>
      <c r="F131" s="55">
        <v>150</v>
      </c>
      <c r="G131" s="70">
        <v>5.2</v>
      </c>
      <c r="H131" s="55">
        <v>4.88</v>
      </c>
      <c r="I131" s="55">
        <v>35.46</v>
      </c>
      <c r="J131" s="55">
        <v>206.68</v>
      </c>
      <c r="K131" s="55">
        <v>597</v>
      </c>
      <c r="L131" s="62">
        <v>18</v>
      </c>
    </row>
    <row r="132" spans="1:12" ht="15" x14ac:dyDescent="0.25">
      <c r="A132" s="14"/>
      <c r="B132" s="15"/>
      <c r="C132" s="11"/>
      <c r="D132" s="7" t="s">
        <v>30</v>
      </c>
      <c r="E132" s="78" t="s">
        <v>89</v>
      </c>
      <c r="F132" s="55">
        <v>200</v>
      </c>
      <c r="G132" s="70">
        <v>0.02</v>
      </c>
      <c r="H132" s="55">
        <v>0</v>
      </c>
      <c r="I132" s="55">
        <v>29.1</v>
      </c>
      <c r="J132" s="55">
        <v>116</v>
      </c>
      <c r="K132" s="72">
        <v>96</v>
      </c>
      <c r="L132" s="62">
        <v>15</v>
      </c>
    </row>
    <row r="133" spans="1:12" ht="15" x14ac:dyDescent="0.25">
      <c r="A133" s="14"/>
      <c r="B133" s="15"/>
      <c r="C133" s="11"/>
      <c r="D133" s="7" t="s">
        <v>31</v>
      </c>
      <c r="E133" s="67" t="s">
        <v>50</v>
      </c>
      <c r="F133" s="55">
        <v>50</v>
      </c>
      <c r="G133" s="71">
        <v>3.8</v>
      </c>
      <c r="H133" s="67">
        <v>0.4</v>
      </c>
      <c r="I133" s="67">
        <v>24.6</v>
      </c>
      <c r="J133" s="67">
        <v>117.5</v>
      </c>
      <c r="K133" s="67"/>
      <c r="L133" s="62">
        <v>5</v>
      </c>
    </row>
    <row r="134" spans="1:12" ht="15" x14ac:dyDescent="0.25">
      <c r="A134" s="14"/>
      <c r="B134" s="15"/>
      <c r="C134" s="11"/>
      <c r="D134" s="7" t="s">
        <v>32</v>
      </c>
      <c r="E134" s="54" t="s">
        <v>58</v>
      </c>
      <c r="F134" s="55">
        <v>20</v>
      </c>
      <c r="G134" s="59">
        <v>0.33</v>
      </c>
      <c r="H134" s="60">
        <v>0.24</v>
      </c>
      <c r="I134" s="60">
        <v>7.92</v>
      </c>
      <c r="J134" s="60">
        <v>39.6</v>
      </c>
      <c r="K134" s="60"/>
      <c r="L134" s="62">
        <v>2</v>
      </c>
    </row>
    <row r="135" spans="1:12" ht="15" x14ac:dyDescent="0.25">
      <c r="A135" s="14"/>
      <c r="B135" s="15"/>
      <c r="C135" s="11"/>
      <c r="D135" s="6"/>
      <c r="E135" s="54"/>
      <c r="F135" s="55"/>
      <c r="G135" s="59"/>
      <c r="H135" s="60"/>
      <c r="I135" s="60"/>
      <c r="J135" s="60"/>
      <c r="K135" s="60"/>
      <c r="L135" s="62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27.179999999999996</v>
      </c>
      <c r="H137" s="19">
        <f t="shared" si="64"/>
        <v>23.649999999999995</v>
      </c>
      <c r="I137" s="19">
        <f t="shared" si="64"/>
        <v>111.02</v>
      </c>
      <c r="J137" s="19">
        <f t="shared" si="64"/>
        <v>798.4</v>
      </c>
      <c r="K137" s="25"/>
      <c r="L137" s="19">
        <f t="shared" ref="L137" si="65">SUM(L128:L136)</f>
        <v>120</v>
      </c>
    </row>
    <row r="138" spans="1:12" ht="15" x14ac:dyDescent="0.2">
      <c r="A138" s="33">
        <f>A120</f>
        <v>2</v>
      </c>
      <c r="B138" s="33">
        <f>B120</f>
        <v>2</v>
      </c>
      <c r="C138" s="48" t="s">
        <v>4</v>
      </c>
      <c r="D138" s="49"/>
      <c r="E138" s="31"/>
      <c r="F138" s="32">
        <f>F127+F137</f>
        <v>1215</v>
      </c>
      <c r="G138" s="32">
        <f t="shared" ref="G138" si="66">G127+G137</f>
        <v>44.53</v>
      </c>
      <c r="H138" s="32">
        <f t="shared" ref="H138" si="67">H127+H137</f>
        <v>41.539999999999992</v>
      </c>
      <c r="I138" s="32">
        <f t="shared" ref="I138" si="68">I127+I137</f>
        <v>179.82999999999998</v>
      </c>
      <c r="J138" s="32">
        <f t="shared" ref="J138:L138" si="69">J127+J137</f>
        <v>1304.28</v>
      </c>
      <c r="K138" s="32"/>
      <c r="L138" s="32">
        <f t="shared" si="69"/>
        <v>210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5" t="s">
        <v>90</v>
      </c>
      <c r="F139" s="66">
        <v>185</v>
      </c>
      <c r="G139" s="69">
        <v>5.5919999999999996</v>
      </c>
      <c r="H139" s="65">
        <v>2.65</v>
      </c>
      <c r="I139" s="65">
        <v>44</v>
      </c>
      <c r="J139" s="65">
        <v>219.65</v>
      </c>
      <c r="K139" s="65">
        <v>1672</v>
      </c>
      <c r="L139" s="74">
        <v>28</v>
      </c>
    </row>
    <row r="140" spans="1:12" ht="15" x14ac:dyDescent="0.25">
      <c r="A140" s="23"/>
      <c r="B140" s="15"/>
      <c r="C140" s="11"/>
      <c r="D140" s="6"/>
      <c r="E140" s="78"/>
      <c r="F140" s="55"/>
      <c r="G140" s="70"/>
      <c r="H140" s="55"/>
      <c r="I140" s="55"/>
      <c r="J140" s="55"/>
      <c r="K140" s="55"/>
      <c r="L140" s="62"/>
    </row>
    <row r="141" spans="1:12" ht="15" x14ac:dyDescent="0.25">
      <c r="A141" s="23"/>
      <c r="B141" s="15"/>
      <c r="C141" s="11"/>
      <c r="D141" s="7" t="s">
        <v>22</v>
      </c>
      <c r="E141" s="67" t="s">
        <v>53</v>
      </c>
      <c r="F141" s="55">
        <v>250</v>
      </c>
      <c r="G141" s="71">
        <v>5.2</v>
      </c>
      <c r="H141" s="67">
        <v>4.2</v>
      </c>
      <c r="I141" s="67">
        <v>14.5</v>
      </c>
      <c r="J141" s="67">
        <v>97.52</v>
      </c>
      <c r="K141" s="72">
        <v>111</v>
      </c>
      <c r="L141" s="62">
        <v>8</v>
      </c>
    </row>
    <row r="142" spans="1:12" ht="15.75" customHeight="1" x14ac:dyDescent="0.25">
      <c r="A142" s="23"/>
      <c r="B142" s="15"/>
      <c r="C142" s="11"/>
      <c r="D142" s="7" t="s">
        <v>23</v>
      </c>
      <c r="E142" s="78" t="s">
        <v>91</v>
      </c>
      <c r="F142" s="55">
        <v>50</v>
      </c>
      <c r="G142" s="70">
        <v>3.85</v>
      </c>
      <c r="H142" s="55">
        <v>8.65</v>
      </c>
      <c r="I142" s="55">
        <v>24.88</v>
      </c>
      <c r="J142" s="55">
        <v>182.3</v>
      </c>
      <c r="K142" s="55">
        <v>1476</v>
      </c>
      <c r="L142" s="62">
        <v>29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98" t="s">
        <v>92</v>
      </c>
      <c r="F144" s="55">
        <v>40</v>
      </c>
      <c r="G144" s="70">
        <v>2.6</v>
      </c>
      <c r="H144" s="55">
        <v>1.6</v>
      </c>
      <c r="I144" s="55">
        <v>32.799999999999997</v>
      </c>
      <c r="J144" s="55">
        <v>156</v>
      </c>
      <c r="K144" s="55"/>
      <c r="L144" s="99">
        <v>25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17.242000000000001</v>
      </c>
      <c r="H146" s="19">
        <f t="shared" si="70"/>
        <v>17.100000000000001</v>
      </c>
      <c r="I146" s="19">
        <f t="shared" si="70"/>
        <v>116.17999999999999</v>
      </c>
      <c r="J146" s="19">
        <f t="shared" si="70"/>
        <v>655.47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5" t="s">
        <v>93</v>
      </c>
      <c r="F147" s="66">
        <v>60</v>
      </c>
      <c r="G147" s="69">
        <v>0.66</v>
      </c>
      <c r="H147" s="65">
        <v>0.12</v>
      </c>
      <c r="I147" s="65">
        <v>2.2799999999999998</v>
      </c>
      <c r="J147" s="65">
        <v>13.8</v>
      </c>
      <c r="K147" s="65"/>
      <c r="L147" s="74">
        <v>20</v>
      </c>
    </row>
    <row r="148" spans="1:12" ht="15" x14ac:dyDescent="0.25">
      <c r="A148" s="23"/>
      <c r="B148" s="15"/>
      <c r="C148" s="11"/>
      <c r="D148" s="7" t="s">
        <v>27</v>
      </c>
      <c r="E148" s="54" t="s">
        <v>94</v>
      </c>
      <c r="F148" s="55">
        <v>210</v>
      </c>
      <c r="G148" s="71">
        <v>7.32</v>
      </c>
      <c r="H148" s="67">
        <v>9.3699999999999992</v>
      </c>
      <c r="I148" s="67">
        <v>11.9</v>
      </c>
      <c r="J148" s="56">
        <v>161.30000000000001</v>
      </c>
      <c r="K148" s="67">
        <v>60</v>
      </c>
      <c r="L148" s="62">
        <v>30</v>
      </c>
    </row>
    <row r="149" spans="1:12" ht="15" x14ac:dyDescent="0.25">
      <c r="A149" s="23"/>
      <c r="B149" s="15"/>
      <c r="C149" s="11"/>
      <c r="D149" s="7" t="s">
        <v>28</v>
      </c>
      <c r="E149" s="100" t="s">
        <v>95</v>
      </c>
      <c r="F149" s="101">
        <v>180</v>
      </c>
      <c r="G149" s="102">
        <v>22.42</v>
      </c>
      <c r="H149" s="103">
        <v>23</v>
      </c>
      <c r="I149" s="104">
        <v>12.4</v>
      </c>
      <c r="J149" s="104">
        <v>346.55</v>
      </c>
      <c r="K149" s="105">
        <v>53</v>
      </c>
      <c r="L149" s="76">
        <v>60</v>
      </c>
    </row>
    <row r="150" spans="1:12" ht="15" x14ac:dyDescent="0.25">
      <c r="A150" s="23"/>
      <c r="B150" s="15"/>
      <c r="C150" s="11"/>
      <c r="D150" s="7" t="s">
        <v>29</v>
      </c>
      <c r="E150" s="67"/>
      <c r="F150" s="55"/>
      <c r="G150" s="71"/>
      <c r="H150" s="67"/>
      <c r="I150" s="67"/>
      <c r="J150" s="67"/>
      <c r="K150" s="72"/>
      <c r="L150" s="62"/>
    </row>
    <row r="151" spans="1:12" ht="15" x14ac:dyDescent="0.25">
      <c r="A151" s="23"/>
      <c r="B151" s="15"/>
      <c r="C151" s="11"/>
      <c r="D151" s="7" t="s">
        <v>30</v>
      </c>
      <c r="E151" s="67" t="s">
        <v>49</v>
      </c>
      <c r="F151" s="55">
        <v>200</v>
      </c>
      <c r="G151" s="71">
        <v>0.19</v>
      </c>
      <c r="H151" s="67">
        <v>4.7E-2</v>
      </c>
      <c r="I151" s="67">
        <v>13.659000000000001</v>
      </c>
      <c r="J151" s="67">
        <v>55.83</v>
      </c>
      <c r="K151" s="72">
        <v>112</v>
      </c>
      <c r="L151" s="62">
        <v>5</v>
      </c>
    </row>
    <row r="152" spans="1:12" ht="15" x14ac:dyDescent="0.25">
      <c r="A152" s="23"/>
      <c r="B152" s="15"/>
      <c r="C152" s="11"/>
      <c r="D152" s="7" t="s">
        <v>31</v>
      </c>
      <c r="E152" s="67" t="s">
        <v>50</v>
      </c>
      <c r="F152" s="68">
        <v>60</v>
      </c>
      <c r="G152" s="71">
        <v>4.5599999999999996</v>
      </c>
      <c r="H152" s="67">
        <v>0.48</v>
      </c>
      <c r="I152" s="67">
        <v>29.52</v>
      </c>
      <c r="J152" s="67">
        <v>141</v>
      </c>
      <c r="K152" s="67"/>
      <c r="L152" s="76">
        <v>5</v>
      </c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35.150000000000006</v>
      </c>
      <c r="H156" s="19">
        <f t="shared" si="72"/>
        <v>33.016999999999989</v>
      </c>
      <c r="I156" s="19">
        <f t="shared" si="72"/>
        <v>69.759</v>
      </c>
      <c r="J156" s="19">
        <f t="shared" si="72"/>
        <v>718.48000000000013</v>
      </c>
      <c r="K156" s="25"/>
      <c r="L156" s="19">
        <f t="shared" ref="L156" si="73">SUM(L147:L155)</f>
        <v>120</v>
      </c>
    </row>
    <row r="157" spans="1:12" ht="15.75" thickBot="1" x14ac:dyDescent="0.25">
      <c r="A157" s="29">
        <f>A139</f>
        <v>2</v>
      </c>
      <c r="B157" s="30">
        <f>B139</f>
        <v>3</v>
      </c>
      <c r="C157" s="48" t="s">
        <v>4</v>
      </c>
      <c r="D157" s="49"/>
      <c r="E157" s="31"/>
      <c r="F157" s="32">
        <f>F146+F156</f>
        <v>1235</v>
      </c>
      <c r="G157" s="32">
        <f t="shared" ref="G157" si="74">G146+G156</f>
        <v>52.39200000000001</v>
      </c>
      <c r="H157" s="32">
        <f t="shared" ref="H157" si="75">H146+H156</f>
        <v>50.11699999999999</v>
      </c>
      <c r="I157" s="32">
        <f t="shared" ref="I157" si="76">I146+I156</f>
        <v>185.93899999999999</v>
      </c>
      <c r="J157" s="32">
        <f t="shared" ref="J157:L157" si="77">J146+J156</f>
        <v>1373.9500000000003</v>
      </c>
      <c r="K157" s="32"/>
      <c r="L157" s="32">
        <f t="shared" si="77"/>
        <v>210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8" t="s">
        <v>96</v>
      </c>
      <c r="F158" s="55">
        <v>140</v>
      </c>
      <c r="G158" s="71">
        <v>25.93</v>
      </c>
      <c r="H158" s="67">
        <v>7.7</v>
      </c>
      <c r="I158" s="67">
        <v>31.65</v>
      </c>
      <c r="J158" s="67">
        <v>298.45999999999998</v>
      </c>
      <c r="K158" s="67">
        <v>808</v>
      </c>
      <c r="L158" s="62">
        <v>57</v>
      </c>
    </row>
    <row r="159" spans="1:12" ht="15" x14ac:dyDescent="0.25">
      <c r="A159" s="23"/>
      <c r="B159" s="15"/>
      <c r="C159" s="11"/>
      <c r="D159" s="6"/>
      <c r="E159" s="67"/>
      <c r="F159" s="55"/>
      <c r="G159" s="71"/>
      <c r="H159" s="67"/>
      <c r="I159" s="67"/>
      <c r="J159" s="67"/>
      <c r="K159" s="67"/>
      <c r="L159" s="62"/>
    </row>
    <row r="160" spans="1:12" ht="15" x14ac:dyDescent="0.25">
      <c r="A160" s="23"/>
      <c r="B160" s="15"/>
      <c r="C160" s="11"/>
      <c r="D160" s="7" t="s">
        <v>22</v>
      </c>
      <c r="E160" s="67" t="s">
        <v>49</v>
      </c>
      <c r="F160" s="55">
        <v>250</v>
      </c>
      <c r="G160" s="71">
        <v>0.24</v>
      </c>
      <c r="H160" s="67">
        <v>0.06</v>
      </c>
      <c r="I160" s="67">
        <v>17.07</v>
      </c>
      <c r="J160" s="67">
        <v>69.790000000000006</v>
      </c>
      <c r="K160" s="72">
        <v>112</v>
      </c>
      <c r="L160" s="62">
        <v>6</v>
      </c>
    </row>
    <row r="161" spans="1:12" ht="15" x14ac:dyDescent="0.25">
      <c r="A161" s="23"/>
      <c r="B161" s="15"/>
      <c r="C161" s="11"/>
      <c r="D161" s="7" t="s">
        <v>23</v>
      </c>
      <c r="E161" s="67" t="s">
        <v>50</v>
      </c>
      <c r="F161" s="55">
        <v>50</v>
      </c>
      <c r="G161" s="71">
        <v>3.8</v>
      </c>
      <c r="H161" s="67">
        <v>0.4</v>
      </c>
      <c r="I161" s="67">
        <v>24.6</v>
      </c>
      <c r="J161" s="67">
        <v>117.5</v>
      </c>
      <c r="K161" s="67"/>
      <c r="L161" s="62">
        <v>5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67" t="s">
        <v>97</v>
      </c>
      <c r="F163" s="55">
        <v>60</v>
      </c>
      <c r="G163" s="71">
        <v>4.4710000000000001</v>
      </c>
      <c r="H163" s="67">
        <v>13.936</v>
      </c>
      <c r="I163" s="67">
        <v>33.618000000000002</v>
      </c>
      <c r="J163" s="67">
        <v>277.79000000000002</v>
      </c>
      <c r="K163" s="67"/>
      <c r="L163" s="62">
        <v>22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34.441000000000003</v>
      </c>
      <c r="H165" s="19">
        <f t="shared" si="78"/>
        <v>22.096</v>
      </c>
      <c r="I165" s="19">
        <f t="shared" si="78"/>
        <v>106.93799999999999</v>
      </c>
      <c r="J165" s="19">
        <f t="shared" si="78"/>
        <v>763.54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94" t="s">
        <v>98</v>
      </c>
      <c r="F167" s="55">
        <v>210</v>
      </c>
      <c r="G167" s="59">
        <v>3.55</v>
      </c>
      <c r="H167" s="60">
        <v>5.83</v>
      </c>
      <c r="I167" s="60">
        <v>22.27</v>
      </c>
      <c r="J167" s="106">
        <v>155.96</v>
      </c>
      <c r="K167" s="60">
        <v>22</v>
      </c>
      <c r="L167" s="62">
        <v>35</v>
      </c>
    </row>
    <row r="168" spans="1:12" ht="15" x14ac:dyDescent="0.25">
      <c r="A168" s="23"/>
      <c r="B168" s="15"/>
      <c r="C168" s="11"/>
      <c r="D168" s="7" t="s">
        <v>28</v>
      </c>
      <c r="E168" s="83" t="s">
        <v>99</v>
      </c>
      <c r="F168" s="84">
        <v>90</v>
      </c>
      <c r="G168" s="107">
        <v>9.0269999999999992</v>
      </c>
      <c r="H168" s="83">
        <v>12.21</v>
      </c>
      <c r="I168" s="83">
        <v>10.029999999999999</v>
      </c>
      <c r="J168" s="83">
        <v>186.1</v>
      </c>
      <c r="K168" s="83">
        <v>948</v>
      </c>
      <c r="L168" s="88">
        <v>48</v>
      </c>
    </row>
    <row r="169" spans="1:12" ht="15" x14ac:dyDescent="0.25">
      <c r="A169" s="23"/>
      <c r="B169" s="15"/>
      <c r="C169" s="11"/>
      <c r="D169" s="7" t="s">
        <v>29</v>
      </c>
      <c r="E169" s="67" t="s">
        <v>48</v>
      </c>
      <c r="F169" s="55">
        <v>150</v>
      </c>
      <c r="G169" s="71">
        <v>5.3</v>
      </c>
      <c r="H169" s="67">
        <v>3.93</v>
      </c>
      <c r="I169" s="67">
        <v>32.81</v>
      </c>
      <c r="J169" s="67">
        <v>187.55</v>
      </c>
      <c r="K169" s="67">
        <v>597</v>
      </c>
      <c r="L169" s="62">
        <v>20</v>
      </c>
    </row>
    <row r="170" spans="1:12" ht="15" x14ac:dyDescent="0.25">
      <c r="A170" s="23"/>
      <c r="B170" s="15"/>
      <c r="C170" s="11"/>
      <c r="D170" s="7" t="s">
        <v>30</v>
      </c>
      <c r="E170" s="78" t="s">
        <v>100</v>
      </c>
      <c r="F170" s="55">
        <v>200</v>
      </c>
      <c r="G170" s="70">
        <v>0.71299999999999997</v>
      </c>
      <c r="H170" s="55">
        <v>0.113</v>
      </c>
      <c r="I170" s="55">
        <v>30.113</v>
      </c>
      <c r="J170" s="55">
        <v>123.75</v>
      </c>
      <c r="K170" s="72">
        <v>98</v>
      </c>
      <c r="L170" s="62">
        <v>12</v>
      </c>
    </row>
    <row r="171" spans="1:12" ht="15" x14ac:dyDescent="0.25">
      <c r="A171" s="23"/>
      <c r="B171" s="15"/>
      <c r="C171" s="11"/>
      <c r="D171" s="7" t="s">
        <v>31</v>
      </c>
      <c r="E171" s="67" t="s">
        <v>50</v>
      </c>
      <c r="F171" s="55">
        <v>50</v>
      </c>
      <c r="G171" s="71">
        <v>3.8</v>
      </c>
      <c r="H171" s="67">
        <v>0.4</v>
      </c>
      <c r="I171" s="67">
        <v>24.6</v>
      </c>
      <c r="J171" s="67">
        <v>117.5</v>
      </c>
      <c r="K171" s="67"/>
      <c r="L171" s="62">
        <v>5</v>
      </c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22.39</v>
      </c>
      <c r="H175" s="19">
        <f t="shared" si="80"/>
        <v>22.482999999999997</v>
      </c>
      <c r="I175" s="19">
        <f t="shared" si="80"/>
        <v>119.82300000000001</v>
      </c>
      <c r="J175" s="19">
        <f t="shared" si="80"/>
        <v>770.86</v>
      </c>
      <c r="K175" s="25"/>
      <c r="L175" s="19">
        <f t="shared" ref="L175" si="81">SUM(L166:L174)</f>
        <v>120</v>
      </c>
    </row>
    <row r="176" spans="1:12" ht="15.75" thickBot="1" x14ac:dyDescent="0.25">
      <c r="A176" s="29">
        <f>A158</f>
        <v>2</v>
      </c>
      <c r="B176" s="30">
        <f>B158</f>
        <v>4</v>
      </c>
      <c r="C176" s="48" t="s">
        <v>4</v>
      </c>
      <c r="D176" s="49"/>
      <c r="E176" s="31"/>
      <c r="F176" s="32">
        <f>F165+F175</f>
        <v>1200</v>
      </c>
      <c r="G176" s="32">
        <f t="shared" ref="G176" si="82">G165+G175</f>
        <v>56.831000000000003</v>
      </c>
      <c r="H176" s="32">
        <f t="shared" ref="H176" si="83">H165+H175</f>
        <v>44.578999999999994</v>
      </c>
      <c r="I176" s="32">
        <f t="shared" ref="I176" si="84">I165+I175</f>
        <v>226.761</v>
      </c>
      <c r="J176" s="32">
        <f t="shared" ref="J176:L176" si="85">J165+J175</f>
        <v>1534.4</v>
      </c>
      <c r="K176" s="32"/>
      <c r="L176" s="32">
        <f t="shared" si="85"/>
        <v>210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108" t="s">
        <v>101</v>
      </c>
      <c r="F177" s="84">
        <v>200</v>
      </c>
      <c r="G177" s="109">
        <v>4.4000000000000004</v>
      </c>
      <c r="H177" s="110">
        <v>4</v>
      </c>
      <c r="I177" s="110">
        <v>15.65</v>
      </c>
      <c r="J177" s="111">
        <v>216.35</v>
      </c>
      <c r="K177" s="110">
        <v>78</v>
      </c>
      <c r="L177" s="88">
        <v>35</v>
      </c>
    </row>
    <row r="178" spans="1:12" ht="15" x14ac:dyDescent="0.25">
      <c r="A178" s="23"/>
      <c r="B178" s="15"/>
      <c r="C178" s="11"/>
      <c r="D178" s="6"/>
      <c r="E178" s="67"/>
      <c r="F178" s="55"/>
      <c r="G178" s="71"/>
      <c r="H178" s="67"/>
      <c r="I178" s="67"/>
      <c r="J178" s="67"/>
      <c r="K178" s="72"/>
      <c r="L178" s="62"/>
    </row>
    <row r="179" spans="1:12" ht="15" x14ac:dyDescent="0.25">
      <c r="A179" s="23"/>
      <c r="B179" s="15"/>
      <c r="C179" s="11"/>
      <c r="D179" s="7" t="s">
        <v>22</v>
      </c>
      <c r="E179" s="67" t="s">
        <v>60</v>
      </c>
      <c r="F179" s="55">
        <v>180</v>
      </c>
      <c r="G179" s="71">
        <v>2.13</v>
      </c>
      <c r="H179" s="67">
        <v>2.1800000000000002</v>
      </c>
      <c r="I179" s="67">
        <v>15.12</v>
      </c>
      <c r="J179" s="67">
        <v>88.61</v>
      </c>
      <c r="K179" s="72">
        <v>311</v>
      </c>
      <c r="L179" s="62">
        <v>12</v>
      </c>
    </row>
    <row r="180" spans="1:12" ht="15" x14ac:dyDescent="0.25">
      <c r="A180" s="23"/>
      <c r="B180" s="15"/>
      <c r="C180" s="11"/>
      <c r="D180" s="7" t="s">
        <v>23</v>
      </c>
      <c r="E180" s="54" t="s">
        <v>50</v>
      </c>
      <c r="F180" s="55">
        <v>30</v>
      </c>
      <c r="G180" s="59">
        <v>1.92</v>
      </c>
      <c r="H180" s="60">
        <v>0.36</v>
      </c>
      <c r="I180" s="60">
        <v>14.85</v>
      </c>
      <c r="J180" s="60">
        <v>70.2</v>
      </c>
      <c r="K180" s="60"/>
      <c r="L180" s="62">
        <v>3</v>
      </c>
    </row>
    <row r="181" spans="1:12" ht="15" x14ac:dyDescent="0.25">
      <c r="A181" s="23"/>
      <c r="B181" s="15"/>
      <c r="C181" s="11"/>
      <c r="D181" s="7" t="s">
        <v>24</v>
      </c>
      <c r="E181" s="67" t="s">
        <v>102</v>
      </c>
      <c r="F181" s="55">
        <v>170</v>
      </c>
      <c r="G181" s="71">
        <v>4.09</v>
      </c>
      <c r="H181" s="67">
        <v>1.73</v>
      </c>
      <c r="I181" s="67">
        <v>38.75</v>
      </c>
      <c r="J181" s="67">
        <v>179.78</v>
      </c>
      <c r="K181" s="67"/>
      <c r="L181" s="62">
        <v>40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12.54</v>
      </c>
      <c r="H184" s="19">
        <f t="shared" si="86"/>
        <v>8.27</v>
      </c>
      <c r="I184" s="19">
        <f t="shared" si="86"/>
        <v>84.37</v>
      </c>
      <c r="J184" s="19">
        <f t="shared" si="86"/>
        <v>554.93999999999994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103</v>
      </c>
      <c r="F185" s="55">
        <v>50</v>
      </c>
      <c r="G185" s="59">
        <v>0.71</v>
      </c>
      <c r="H185" s="60">
        <v>3.19</v>
      </c>
      <c r="I185" s="60">
        <v>3.6</v>
      </c>
      <c r="J185" s="60">
        <v>45.625</v>
      </c>
      <c r="K185" s="60"/>
      <c r="L185" s="62">
        <v>18</v>
      </c>
    </row>
    <row r="186" spans="1:12" ht="15" x14ac:dyDescent="0.25">
      <c r="A186" s="23"/>
      <c r="B186" s="15"/>
      <c r="C186" s="11"/>
      <c r="D186" s="7" t="s">
        <v>27</v>
      </c>
      <c r="E186" s="94" t="s">
        <v>104</v>
      </c>
      <c r="F186" s="55">
        <v>200</v>
      </c>
      <c r="G186" s="59">
        <v>8.7799999999999994</v>
      </c>
      <c r="H186" s="60">
        <v>5.08</v>
      </c>
      <c r="I186" s="60">
        <v>15.57</v>
      </c>
      <c r="J186" s="60">
        <v>153</v>
      </c>
      <c r="K186" s="60">
        <v>83</v>
      </c>
      <c r="L186" s="62">
        <v>30</v>
      </c>
    </row>
    <row r="187" spans="1:12" ht="15" x14ac:dyDescent="0.25">
      <c r="A187" s="23"/>
      <c r="B187" s="15"/>
      <c r="C187" s="11"/>
      <c r="D187" s="7" t="s">
        <v>28</v>
      </c>
      <c r="E187" s="67" t="s">
        <v>105</v>
      </c>
      <c r="F187" s="55">
        <v>90</v>
      </c>
      <c r="G187" s="70">
        <v>9.7200000000000006</v>
      </c>
      <c r="H187" s="55">
        <v>11.94</v>
      </c>
      <c r="I187" s="55">
        <v>10.32</v>
      </c>
      <c r="J187" s="55">
        <v>187.58</v>
      </c>
      <c r="K187" s="55">
        <v>469</v>
      </c>
      <c r="L187" s="62">
        <v>45</v>
      </c>
    </row>
    <row r="188" spans="1:12" ht="15" x14ac:dyDescent="0.25">
      <c r="A188" s="23"/>
      <c r="B188" s="15"/>
      <c r="C188" s="11"/>
      <c r="D188" s="7" t="s">
        <v>29</v>
      </c>
      <c r="E188" s="67" t="s">
        <v>106</v>
      </c>
      <c r="F188" s="55">
        <v>150</v>
      </c>
      <c r="G188" s="70">
        <v>8.98</v>
      </c>
      <c r="H188" s="55">
        <v>8.24</v>
      </c>
      <c r="I188" s="55">
        <v>39</v>
      </c>
      <c r="J188" s="55">
        <v>266.14999999999998</v>
      </c>
      <c r="K188" s="55">
        <v>268</v>
      </c>
      <c r="L188" s="62">
        <v>20</v>
      </c>
    </row>
    <row r="189" spans="1:12" ht="15" x14ac:dyDescent="0.25">
      <c r="A189" s="23"/>
      <c r="B189" s="15"/>
      <c r="C189" s="11"/>
      <c r="D189" s="7" t="s">
        <v>30</v>
      </c>
      <c r="E189" s="67" t="s">
        <v>49</v>
      </c>
      <c r="F189" s="55">
        <v>180</v>
      </c>
      <c r="G189" s="71">
        <v>0.17100000000000001</v>
      </c>
      <c r="H189" s="67">
        <v>4.2299999999999997E-2</v>
      </c>
      <c r="I189" s="67">
        <v>12.29</v>
      </c>
      <c r="J189" s="67">
        <v>50.25</v>
      </c>
      <c r="K189" s="72">
        <v>112</v>
      </c>
      <c r="L189" s="62">
        <v>4</v>
      </c>
    </row>
    <row r="190" spans="1:12" ht="15" x14ac:dyDescent="0.25">
      <c r="A190" s="23"/>
      <c r="B190" s="15"/>
      <c r="C190" s="11"/>
      <c r="D190" s="7" t="s">
        <v>31</v>
      </c>
      <c r="E190" s="54" t="s">
        <v>50</v>
      </c>
      <c r="F190" s="55">
        <v>30</v>
      </c>
      <c r="G190" s="59">
        <v>1.92</v>
      </c>
      <c r="H190" s="60">
        <v>0.36</v>
      </c>
      <c r="I190" s="60">
        <v>14.85</v>
      </c>
      <c r="J190" s="60">
        <v>70.2</v>
      </c>
      <c r="K190" s="60"/>
      <c r="L190" s="62">
        <v>3</v>
      </c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30.280999999999999</v>
      </c>
      <c r="H194" s="19">
        <f t="shared" si="88"/>
        <v>28.852300000000003</v>
      </c>
      <c r="I194" s="19">
        <f t="shared" si="88"/>
        <v>95.63</v>
      </c>
      <c r="J194" s="19">
        <f t="shared" si="88"/>
        <v>772.80500000000006</v>
      </c>
      <c r="K194" s="25"/>
      <c r="L194" s="19">
        <f t="shared" ref="L194" si="89">SUM(L185:L193)</f>
        <v>120</v>
      </c>
    </row>
    <row r="195" spans="1:12" ht="15" x14ac:dyDescent="0.2">
      <c r="A195" s="29">
        <f>A177</f>
        <v>2</v>
      </c>
      <c r="B195" s="30">
        <f>B177</f>
        <v>5</v>
      </c>
      <c r="C195" s="48" t="s">
        <v>4</v>
      </c>
      <c r="D195" s="49"/>
      <c r="E195" s="31"/>
      <c r="F195" s="32">
        <f>F184+F194</f>
        <v>1280</v>
      </c>
      <c r="G195" s="32">
        <f t="shared" ref="G195" si="90">G184+G194</f>
        <v>42.820999999999998</v>
      </c>
      <c r="H195" s="32">
        <f t="shared" ref="H195" si="91">H184+H194</f>
        <v>37.122300000000003</v>
      </c>
      <c r="I195" s="32">
        <f t="shared" ref="I195" si="92">I184+I194</f>
        <v>180</v>
      </c>
      <c r="J195" s="32">
        <f t="shared" ref="J195:L195" si="93">J184+J194</f>
        <v>1327.7449999999999</v>
      </c>
      <c r="K195" s="32"/>
      <c r="L195" s="32">
        <f t="shared" si="93"/>
        <v>210</v>
      </c>
    </row>
    <row r="196" spans="1:12" x14ac:dyDescent="0.2">
      <c r="A196" s="27"/>
      <c r="B196" s="28"/>
      <c r="C196" s="50" t="s">
        <v>5</v>
      </c>
      <c r="D196" s="50"/>
      <c r="E196" s="50"/>
      <c r="F196" s="34">
        <f>(F24+F43+F62+F81+F100+F119+F138+F157+F176+F195)/(IF(F24=0,0,1)+IF(F43=0,0,1)+IF(F62=0,0,1)+IF(F81=0,0,1)+IF(F100=0,0,1)+IF(F119=0,0,1)+IF(F138=0,0,1)+IF(F157=0,0,1)+IF(F176=0,0,1)+IF(F195=0,0,1))</f>
        <v>1237.5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47.541499999999999</v>
      </c>
      <c r="H196" s="34">
        <f t="shared" si="94"/>
        <v>46.681059999999995</v>
      </c>
      <c r="I196" s="34">
        <f t="shared" si="94"/>
        <v>187.8553</v>
      </c>
      <c r="J196" s="34">
        <f t="shared" si="94"/>
        <v>1363.3625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2025-01-12T13:19:10Z</dcterms:modified>
</cp:coreProperties>
</file>